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thali\Downloads\"/>
    </mc:Choice>
  </mc:AlternateContent>
  <xr:revisionPtr revIDLastSave="0" documentId="13_ncr:1_{477C9B4F-F9CE-4978-BEC0-EE32DF6A91D7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Chronos Damala" sheetId="1" r:id="rId1"/>
    <sheet name="Prix 1" sheetId="3" r:id="rId2"/>
    <sheet name="Prix 2" sheetId="6" r:id="rId3"/>
    <sheet name="Prix 3" sheetId="5" r:id="rId4"/>
    <sheet name="Temps Réel" sheetId="2" r:id="rId5"/>
  </sheets>
  <externalReferences>
    <externalReference r:id="rId6"/>
  </externalReferences>
  <definedNames>
    <definedName name="_xlnm._FilterDatabase" localSheetId="0" hidden="1">'Chronos Damala'!$A$2:$N$112</definedName>
    <definedName name="_xlnm._FilterDatabase" localSheetId="1" hidden="1">'Prix 1'!$A$1:$N$57</definedName>
    <definedName name="_xlnm._FilterDatabase" localSheetId="2" hidden="1">'Prix 2'!$A$1:$N$12</definedName>
    <definedName name="_xlnm._FilterDatabase" localSheetId="4" hidden="1">'Temps Réel'!$A$1:$N$112</definedName>
    <definedName name="A" localSheetId="2">#REF!</definedName>
    <definedName name="A">#REF!</definedName>
    <definedName name="arri" localSheetId="2">#REF!</definedName>
    <definedName name="arri">#REF!</definedName>
    <definedName name="ARRIVEE" localSheetId="2">#REF!</definedName>
    <definedName name="ARRIVEE">#REF!</definedName>
    <definedName name="CCCC" localSheetId="2">#REF!</definedName>
    <definedName name="CCCC">#REF!</definedName>
    <definedName name="Chrono" localSheetId="2">#REF!</definedName>
    <definedName name="Chrono">#REF!</definedName>
    <definedName name="D" localSheetId="2">#REF!</definedName>
    <definedName name="D">#REF!</definedName>
    <definedName name="dep" localSheetId="2">#REF!</definedName>
    <definedName name="dep">#REF!</definedName>
    <definedName name="DEPART" localSheetId="2">#REF!</definedName>
    <definedName name="DEPART">#REF!</definedName>
    <definedName name="EEE" localSheetId="2">#REF!</definedName>
    <definedName name="EEE">#REF!</definedName>
    <definedName name="T" localSheetId="2">#REF!</definedName>
    <definedName name="T">#REF!</definedName>
    <definedName name="TEMPS_TOTAL" localSheetId="2">#REF!</definedName>
    <definedName name="TEMPS_TOTAL">#REF!</definedName>
    <definedName name="tps" localSheetId="2">#REF!</definedName>
    <definedName name="tps">#REF!</definedName>
    <definedName name="TT" localSheetId="2">#REF!</definedName>
    <definedName name="TT">#REF!</definedName>
    <definedName name="TTT" localSheetId="2">#REF!</definedName>
    <definedName name="TTT">#REF!</definedName>
    <definedName name="V" localSheetId="2">#REF!</definedName>
    <definedName name="V">#REF!</definedName>
    <definedName name="vir" localSheetId="2">#REF!</definedName>
    <definedName name="vir">#REF!</definedName>
    <definedName name="VIRAG" localSheetId="2">#REF!</definedName>
    <definedName name="VIRAG">#REF!</definedName>
    <definedName name="VIRAGE" localSheetId="2">#REF!</definedName>
    <definedName name="VIRAGE">#REF!</definedName>
    <definedName name="VV" localSheetId="2">#REF!</definedName>
    <definedName name="VV">#REF!</definedName>
    <definedName name="VVV" localSheetId="2">#REF!</definedName>
    <definedName name="VVV">#REF!</definedName>
    <definedName name="YYY" localSheetId="2">#REF!</definedName>
    <definedName name="YYY">#REF!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J19" i="5"/>
  <c r="I13" i="5"/>
  <c r="J13" i="5"/>
  <c r="J16" i="5"/>
  <c r="I16" i="5"/>
  <c r="J25" i="5"/>
  <c r="I25" i="5"/>
  <c r="J24" i="5"/>
  <c r="I24" i="5"/>
  <c r="J23" i="5"/>
  <c r="I23" i="5"/>
  <c r="J10" i="5"/>
  <c r="I10" i="5"/>
  <c r="J12" i="5"/>
  <c r="I12" i="5"/>
  <c r="J22" i="5"/>
  <c r="I22" i="5"/>
  <c r="J11" i="5"/>
  <c r="I11" i="5"/>
  <c r="J28" i="5"/>
  <c r="I28" i="5"/>
  <c r="J9" i="5"/>
  <c r="I9" i="5"/>
  <c r="J15" i="5"/>
  <c r="I15" i="5"/>
  <c r="J14" i="5"/>
  <c r="I14" i="5"/>
  <c r="J27" i="5"/>
  <c r="I27" i="5"/>
  <c r="J26" i="5"/>
  <c r="I26" i="5"/>
  <c r="J21" i="5"/>
  <c r="I21" i="5"/>
  <c r="J4" i="5"/>
  <c r="I4" i="5"/>
  <c r="J18" i="5"/>
  <c r="I18" i="5"/>
  <c r="J3" i="5"/>
  <c r="I3" i="5"/>
  <c r="J20" i="5"/>
  <c r="I20" i="5"/>
  <c r="J17" i="5"/>
  <c r="I17" i="5"/>
  <c r="J2" i="5"/>
  <c r="I2" i="5"/>
  <c r="J7" i="5"/>
  <c r="I7" i="5"/>
  <c r="J6" i="5"/>
  <c r="I6" i="5"/>
  <c r="J8" i="5"/>
  <c r="I8" i="5"/>
  <c r="J5" i="5"/>
  <c r="I5" i="5"/>
  <c r="J12" i="6"/>
  <c r="I12" i="6"/>
  <c r="J11" i="6"/>
  <c r="I11" i="6"/>
  <c r="J10" i="6"/>
  <c r="I10" i="6"/>
  <c r="K10" i="6" s="1"/>
  <c r="M10" i="6" s="1"/>
  <c r="J9" i="6"/>
  <c r="I9" i="6"/>
  <c r="J8" i="6"/>
  <c r="I8" i="6"/>
  <c r="J7" i="6"/>
  <c r="I7" i="6"/>
  <c r="J6" i="6"/>
  <c r="I6" i="6"/>
  <c r="J5" i="6"/>
  <c r="I5" i="6"/>
  <c r="J4" i="6"/>
  <c r="I4" i="6"/>
  <c r="J3" i="6"/>
  <c r="I3" i="6"/>
  <c r="J2" i="6"/>
  <c r="I2" i="6"/>
  <c r="J57" i="3"/>
  <c r="I57" i="3"/>
  <c r="J56" i="3"/>
  <c r="I56" i="3"/>
  <c r="J55" i="3"/>
  <c r="I55" i="3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J46" i="3"/>
  <c r="I46" i="3"/>
  <c r="J45" i="3"/>
  <c r="I45" i="3"/>
  <c r="J44" i="3"/>
  <c r="I44" i="3"/>
  <c r="J43" i="3"/>
  <c r="I43" i="3"/>
  <c r="J42" i="3"/>
  <c r="I42" i="3"/>
  <c r="J41" i="3"/>
  <c r="I41" i="3"/>
  <c r="J40" i="3"/>
  <c r="I40" i="3"/>
  <c r="J39" i="3"/>
  <c r="I39" i="3"/>
  <c r="K39" i="3" s="1"/>
  <c r="M39" i="3" s="1"/>
  <c r="J38" i="3"/>
  <c r="I38" i="3"/>
  <c r="J37" i="3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K23" i="3" s="1"/>
  <c r="M23" i="3" s="1"/>
  <c r="J22" i="3"/>
  <c r="I22" i="3"/>
  <c r="J21" i="3"/>
  <c r="I21" i="3"/>
  <c r="J20" i="3"/>
  <c r="I20" i="3"/>
  <c r="J19" i="3"/>
  <c r="I19" i="3"/>
  <c r="K19" i="3" s="1"/>
  <c r="M19" i="3" s="1"/>
  <c r="J18" i="3"/>
  <c r="I18" i="3"/>
  <c r="J17" i="3"/>
  <c r="I17" i="3"/>
  <c r="K17" i="3" s="1"/>
  <c r="M17" i="3" s="1"/>
  <c r="J16" i="3"/>
  <c r="I16" i="3"/>
  <c r="J15" i="3"/>
  <c r="I15" i="3"/>
  <c r="K15" i="3" s="1"/>
  <c r="M15" i="3" s="1"/>
  <c r="J14" i="3"/>
  <c r="I14" i="3"/>
  <c r="J13" i="3"/>
  <c r="I13" i="3"/>
  <c r="K13" i="3" s="1"/>
  <c r="M13" i="3" s="1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K4" i="3" s="1"/>
  <c r="M4" i="3" s="1"/>
  <c r="J3" i="3"/>
  <c r="I3" i="3"/>
  <c r="J2" i="3"/>
  <c r="I2" i="3"/>
  <c r="K2" i="3" s="1"/>
  <c r="M2" i="3" s="1"/>
  <c r="K19" i="5" l="1"/>
  <c r="M19" i="5" s="1"/>
  <c r="K12" i="5"/>
  <c r="M12" i="5" s="1"/>
  <c r="K13" i="5"/>
  <c r="M13" i="5" s="1"/>
  <c r="K16" i="5"/>
  <c r="M16" i="5" s="1"/>
  <c r="K2" i="5"/>
  <c r="M2" i="5" s="1"/>
  <c r="K4" i="5"/>
  <c r="M4" i="5" s="1"/>
  <c r="K6" i="5"/>
  <c r="M6" i="5" s="1"/>
  <c r="K14" i="5"/>
  <c r="M14" i="5" s="1"/>
  <c r="K20" i="5"/>
  <c r="M20" i="5" s="1"/>
  <c r="K18" i="5"/>
  <c r="M18" i="5" s="1"/>
  <c r="K28" i="5"/>
  <c r="M28" i="5" s="1"/>
  <c r="K8" i="5"/>
  <c r="M8" i="5" s="1"/>
  <c r="K26" i="5"/>
  <c r="M26" i="5" s="1"/>
  <c r="K9" i="5"/>
  <c r="M9" i="5" s="1"/>
  <c r="K11" i="5"/>
  <c r="M11" i="5" s="1"/>
  <c r="K10" i="5"/>
  <c r="M10" i="5" s="1"/>
  <c r="K5" i="5"/>
  <c r="M5" i="5" s="1"/>
  <c r="K17" i="5"/>
  <c r="M17" i="5" s="1"/>
  <c r="K3" i="5"/>
  <c r="M3" i="5" s="1"/>
  <c r="K27" i="5"/>
  <c r="M27" i="5" s="1"/>
  <c r="K22" i="5"/>
  <c r="M22" i="5" s="1"/>
  <c r="K7" i="5"/>
  <c r="M7" i="5" s="1"/>
  <c r="K21" i="5"/>
  <c r="M21" i="5" s="1"/>
  <c r="K15" i="5"/>
  <c r="M15" i="5" s="1"/>
  <c r="K23" i="5"/>
  <c r="M23" i="5" s="1"/>
  <c r="K24" i="5"/>
  <c r="M24" i="5" s="1"/>
  <c r="K25" i="5"/>
  <c r="M25" i="5" s="1"/>
  <c r="K9" i="6"/>
  <c r="M9" i="6" s="1"/>
  <c r="K3" i="6"/>
  <c r="M3" i="6" s="1"/>
  <c r="K2" i="6"/>
  <c r="M2" i="6" s="1"/>
  <c r="K5" i="6"/>
  <c r="M5" i="6" s="1"/>
  <c r="K4" i="6"/>
  <c r="M4" i="6" s="1"/>
  <c r="K6" i="6"/>
  <c r="M6" i="6" s="1"/>
  <c r="K7" i="6"/>
  <c r="M7" i="6" s="1"/>
  <c r="K8" i="6"/>
  <c r="M8" i="6" s="1"/>
  <c r="K11" i="6"/>
  <c r="M11" i="6" s="1"/>
  <c r="K12" i="6"/>
  <c r="M12" i="6" s="1"/>
  <c r="K6" i="3"/>
  <c r="M6" i="3" s="1"/>
  <c r="K20" i="3"/>
  <c r="M20" i="3" s="1"/>
  <c r="K40" i="3"/>
  <c r="M40" i="3" s="1"/>
  <c r="K27" i="3"/>
  <c r="M27" i="3" s="1"/>
  <c r="K52" i="3"/>
  <c r="M52" i="3" s="1"/>
  <c r="K30" i="3"/>
  <c r="M30" i="3" s="1"/>
  <c r="K34" i="3"/>
  <c r="M34" i="3" s="1"/>
  <c r="K45" i="3"/>
  <c r="M45" i="3" s="1"/>
  <c r="K47" i="3"/>
  <c r="M47" i="3" s="1"/>
  <c r="K49" i="3"/>
  <c r="M49" i="3" s="1"/>
  <c r="K51" i="3"/>
  <c r="M51" i="3" s="1"/>
  <c r="K55" i="3"/>
  <c r="M55" i="3" s="1"/>
  <c r="K9" i="3"/>
  <c r="M9" i="3" s="1"/>
  <c r="K11" i="3"/>
  <c r="M11" i="3" s="1"/>
  <c r="K29" i="3"/>
  <c r="M29" i="3" s="1"/>
  <c r="K31" i="3"/>
  <c r="M31" i="3" s="1"/>
  <c r="K33" i="3"/>
  <c r="M33" i="3" s="1"/>
  <c r="K35" i="3"/>
  <c r="M35" i="3" s="1"/>
  <c r="K46" i="3"/>
  <c r="M46" i="3" s="1"/>
  <c r="K50" i="3"/>
  <c r="M50" i="3" s="1"/>
  <c r="K56" i="3"/>
  <c r="M56" i="3" s="1"/>
  <c r="K14" i="3"/>
  <c r="M14" i="3" s="1"/>
  <c r="K18" i="3"/>
  <c r="M18" i="3" s="1"/>
  <c r="K24" i="3"/>
  <c r="M24" i="3" s="1"/>
  <c r="K36" i="3"/>
  <c r="M36" i="3" s="1"/>
  <c r="K43" i="3"/>
  <c r="M43" i="3" s="1"/>
  <c r="K38" i="3"/>
  <c r="M38" i="3" s="1"/>
  <c r="K54" i="3"/>
  <c r="M54" i="3" s="1"/>
  <c r="K22" i="3"/>
  <c r="M22" i="3" s="1"/>
  <c r="K8" i="3"/>
  <c r="M8" i="3" s="1"/>
  <c r="K10" i="3"/>
  <c r="M10" i="3" s="1"/>
  <c r="K12" i="3"/>
  <c r="M12" i="3" s="1"/>
  <c r="K21" i="3"/>
  <c r="M21" i="3" s="1"/>
  <c r="K26" i="3"/>
  <c r="M26" i="3" s="1"/>
  <c r="K28" i="3"/>
  <c r="M28" i="3" s="1"/>
  <c r="K37" i="3"/>
  <c r="M37" i="3" s="1"/>
  <c r="K42" i="3"/>
  <c r="M42" i="3" s="1"/>
  <c r="K44" i="3"/>
  <c r="M44" i="3" s="1"/>
  <c r="K53" i="3"/>
  <c r="M53" i="3" s="1"/>
  <c r="K3" i="3"/>
  <c r="M3" i="3" s="1"/>
  <c r="K5" i="3"/>
  <c r="M5" i="3" s="1"/>
  <c r="K7" i="3"/>
  <c r="M7" i="3" s="1"/>
  <c r="K16" i="3"/>
  <c r="M16" i="3" s="1"/>
  <c r="K25" i="3"/>
  <c r="M25" i="3" s="1"/>
  <c r="K32" i="3"/>
  <c r="M32" i="3" s="1"/>
  <c r="K41" i="3"/>
  <c r="M41" i="3" s="1"/>
  <c r="K48" i="3"/>
  <c r="M48" i="3" s="1"/>
  <c r="K57" i="3"/>
  <c r="M57" i="3" s="1"/>
  <c r="J43" i="1" l="1"/>
  <c r="I43" i="1"/>
  <c r="J40" i="1"/>
  <c r="I40" i="1"/>
  <c r="K40" i="1" s="1"/>
  <c r="M40" i="1" s="1"/>
  <c r="J52" i="1"/>
  <c r="I52" i="1"/>
  <c r="J74" i="1"/>
  <c r="I74" i="1"/>
  <c r="K74" i="1" s="1"/>
  <c r="M74" i="1" s="1"/>
  <c r="J61" i="1"/>
  <c r="I61" i="1"/>
  <c r="J7" i="1"/>
  <c r="I7" i="1"/>
  <c r="K7" i="1" s="1"/>
  <c r="M7" i="1" s="1"/>
  <c r="J5" i="1"/>
  <c r="I5" i="1"/>
  <c r="J17" i="1"/>
  <c r="I17" i="1"/>
  <c r="K17" i="1" s="1"/>
  <c r="M17" i="1" s="1"/>
  <c r="J88" i="1"/>
  <c r="I88" i="1"/>
  <c r="J75" i="1"/>
  <c r="I75" i="1"/>
  <c r="K75" i="1" s="1"/>
  <c r="M75" i="1" s="1"/>
  <c r="J54" i="1"/>
  <c r="I54" i="1"/>
  <c r="K54" i="1" s="1"/>
  <c r="M54" i="1" s="1"/>
  <c r="J82" i="1"/>
  <c r="I82" i="1"/>
  <c r="K82" i="1" s="1"/>
  <c r="M82" i="1" s="1"/>
  <c r="J80" i="1"/>
  <c r="I80" i="1"/>
  <c r="J79" i="1"/>
  <c r="I79" i="1"/>
  <c r="K79" i="1" s="1"/>
  <c r="M79" i="1" s="1"/>
  <c r="J47" i="1"/>
  <c r="I47" i="1"/>
  <c r="K47" i="1" s="1"/>
  <c r="M47" i="1" s="1"/>
  <c r="J26" i="1"/>
  <c r="I26" i="1"/>
  <c r="J77" i="1"/>
  <c r="I77" i="1"/>
  <c r="K77" i="1" s="1"/>
  <c r="M77" i="1" s="1"/>
  <c r="J18" i="1"/>
  <c r="I18" i="1"/>
  <c r="J78" i="1"/>
  <c r="I78" i="1"/>
  <c r="K78" i="1" s="1"/>
  <c r="M78" i="1" s="1"/>
  <c r="J104" i="1"/>
  <c r="I104" i="1"/>
  <c r="J15" i="1"/>
  <c r="I15" i="1"/>
  <c r="K15" i="1" s="1"/>
  <c r="M15" i="1" s="1"/>
  <c r="J76" i="1"/>
  <c r="I76" i="1"/>
  <c r="J111" i="1"/>
  <c r="I111" i="1"/>
  <c r="K111" i="1" s="1"/>
  <c r="M111" i="1" s="1"/>
  <c r="J25" i="1"/>
  <c r="I25" i="1"/>
  <c r="J34" i="1"/>
  <c r="I34" i="1"/>
  <c r="K34" i="1" s="1"/>
  <c r="M34" i="1" s="1"/>
  <c r="J21" i="1"/>
  <c r="I21" i="1"/>
  <c r="J90" i="1"/>
  <c r="I90" i="1"/>
  <c r="K90" i="1" s="1"/>
  <c r="M90" i="1" s="1"/>
  <c r="J101" i="1"/>
  <c r="I101" i="1"/>
  <c r="J55" i="1"/>
  <c r="I55" i="1"/>
  <c r="K55" i="1" s="1"/>
  <c r="M55" i="1" s="1"/>
  <c r="J109" i="1"/>
  <c r="I109" i="1"/>
  <c r="J30" i="1"/>
  <c r="I30" i="1"/>
  <c r="K30" i="1" s="1"/>
  <c r="M30" i="1" s="1"/>
  <c r="J108" i="1"/>
  <c r="I108" i="1"/>
  <c r="J56" i="1"/>
  <c r="I56" i="1"/>
  <c r="K56" i="1" s="1"/>
  <c r="M56" i="1" s="1"/>
  <c r="J23" i="1"/>
  <c r="I23" i="1"/>
  <c r="J31" i="1"/>
  <c r="I31" i="1"/>
  <c r="K31" i="1" s="1"/>
  <c r="M31" i="1" s="1"/>
  <c r="J50" i="1"/>
  <c r="I50" i="1"/>
  <c r="J39" i="1"/>
  <c r="I39" i="1"/>
  <c r="K39" i="1" s="1"/>
  <c r="M39" i="1" s="1"/>
  <c r="J46" i="1"/>
  <c r="I46" i="1"/>
  <c r="J62" i="1"/>
  <c r="I62" i="1"/>
  <c r="K62" i="1" s="1"/>
  <c r="M62" i="1" s="1"/>
  <c r="J93" i="1"/>
  <c r="I93" i="1"/>
  <c r="J24" i="1"/>
  <c r="I24" i="1"/>
  <c r="K24" i="1" s="1"/>
  <c r="M24" i="1" s="1"/>
  <c r="J64" i="1"/>
  <c r="I64" i="1"/>
  <c r="J83" i="1"/>
  <c r="I83" i="1"/>
  <c r="K83" i="1" s="1"/>
  <c r="M83" i="1" s="1"/>
  <c r="J3" i="1"/>
  <c r="I3" i="1"/>
  <c r="J13" i="1"/>
  <c r="I13" i="1"/>
  <c r="K13" i="1" s="1"/>
  <c r="M13" i="1" s="1"/>
  <c r="J36" i="1"/>
  <c r="I36" i="1"/>
  <c r="J33" i="1"/>
  <c r="I33" i="1"/>
  <c r="K33" i="1" s="1"/>
  <c r="M33" i="1" s="1"/>
  <c r="J59" i="1"/>
  <c r="I59" i="1"/>
  <c r="J41" i="1"/>
  <c r="I41" i="1"/>
  <c r="K41" i="1" s="1"/>
  <c r="M41" i="1" s="1"/>
  <c r="J4" i="1"/>
  <c r="I4" i="1"/>
  <c r="J99" i="1"/>
  <c r="I99" i="1"/>
  <c r="K99" i="1" s="1"/>
  <c r="M99" i="1" s="1"/>
  <c r="J28" i="1"/>
  <c r="I28" i="1"/>
  <c r="J49" i="1"/>
  <c r="I49" i="1"/>
  <c r="K49" i="1" s="1"/>
  <c r="M49" i="1" s="1"/>
  <c r="J35" i="1"/>
  <c r="I35" i="1"/>
  <c r="J10" i="1"/>
  <c r="I10" i="1"/>
  <c r="K10" i="1" s="1"/>
  <c r="M10" i="1" s="1"/>
  <c r="J67" i="1"/>
  <c r="I67" i="1"/>
  <c r="J22" i="1"/>
  <c r="I22" i="1"/>
  <c r="K22" i="1" s="1"/>
  <c r="M22" i="1" s="1"/>
  <c r="J69" i="1"/>
  <c r="I69" i="1"/>
  <c r="J81" i="1"/>
  <c r="I81" i="1"/>
  <c r="K81" i="1" s="1"/>
  <c r="M81" i="1" s="1"/>
  <c r="J84" i="1"/>
  <c r="I84" i="1"/>
  <c r="J44" i="1"/>
  <c r="I44" i="1"/>
  <c r="K44" i="1" s="1"/>
  <c r="M44" i="1" s="1"/>
  <c r="J98" i="1"/>
  <c r="I98" i="1"/>
  <c r="J60" i="1"/>
  <c r="I60" i="1"/>
  <c r="K60" i="1" s="1"/>
  <c r="M60" i="1" s="1"/>
  <c r="J91" i="1"/>
  <c r="I91" i="1"/>
  <c r="J72" i="1"/>
  <c r="I72" i="1"/>
  <c r="K72" i="1" s="1"/>
  <c r="M72" i="1" s="1"/>
  <c r="J45" i="1"/>
  <c r="I45" i="1"/>
  <c r="J57" i="1"/>
  <c r="I57" i="1"/>
  <c r="K57" i="1" s="1"/>
  <c r="M57" i="1" s="1"/>
  <c r="J14" i="1"/>
  <c r="I14" i="1"/>
  <c r="J95" i="1"/>
  <c r="I95" i="1"/>
  <c r="K95" i="1" s="1"/>
  <c r="J100" i="1"/>
  <c r="I100" i="1"/>
  <c r="J53" i="1"/>
  <c r="I53" i="1"/>
  <c r="K53" i="1" s="1"/>
  <c r="M53" i="1" s="1"/>
  <c r="J96" i="1"/>
  <c r="I96" i="1"/>
  <c r="J29" i="1"/>
  <c r="I29" i="1"/>
  <c r="K29" i="1" s="1"/>
  <c r="M29" i="1" s="1"/>
  <c r="J42" i="1"/>
  <c r="I42" i="1"/>
  <c r="J112" i="1"/>
  <c r="I112" i="1"/>
  <c r="K112" i="1" s="1"/>
  <c r="M112" i="1" s="1"/>
  <c r="J103" i="1"/>
  <c r="I103" i="1"/>
  <c r="J32" i="1"/>
  <c r="I32" i="1"/>
  <c r="K32" i="1" s="1"/>
  <c r="M32" i="1" s="1"/>
  <c r="J6" i="1"/>
  <c r="I6" i="1"/>
  <c r="J89" i="1"/>
  <c r="I89" i="1"/>
  <c r="K89" i="1" s="1"/>
  <c r="M89" i="1" s="1"/>
  <c r="J107" i="1"/>
  <c r="I107" i="1"/>
  <c r="J65" i="1"/>
  <c r="I65" i="1"/>
  <c r="J66" i="1"/>
  <c r="I66" i="1"/>
  <c r="K66" i="1" s="1"/>
  <c r="M66" i="1" s="1"/>
  <c r="J37" i="1"/>
  <c r="I37" i="1"/>
  <c r="K37" i="1" s="1"/>
  <c r="M37" i="1" s="1"/>
  <c r="J92" i="1"/>
  <c r="I92" i="1"/>
  <c r="J8" i="1"/>
  <c r="I8" i="1"/>
  <c r="J27" i="1"/>
  <c r="I27" i="1"/>
  <c r="J110" i="1"/>
  <c r="I110" i="1"/>
  <c r="K110" i="1" s="1"/>
  <c r="M110" i="1" s="1"/>
  <c r="J38" i="1"/>
  <c r="I38" i="1"/>
  <c r="K38" i="1" s="1"/>
  <c r="M38" i="1" s="1"/>
  <c r="J94" i="1"/>
  <c r="I94" i="1"/>
  <c r="J19" i="1"/>
  <c r="I19" i="1"/>
  <c r="J48" i="1"/>
  <c r="I48" i="1"/>
  <c r="J70" i="1"/>
  <c r="I70" i="1"/>
  <c r="J68" i="1"/>
  <c r="I68" i="1"/>
  <c r="J58" i="1"/>
  <c r="I58" i="1"/>
  <c r="J105" i="1"/>
  <c r="I105" i="1"/>
  <c r="J71" i="1"/>
  <c r="I71" i="1"/>
  <c r="J85" i="1"/>
  <c r="I85" i="1"/>
  <c r="J9" i="1"/>
  <c r="I9" i="1"/>
  <c r="J102" i="1"/>
  <c r="I102" i="1"/>
  <c r="J11" i="1"/>
  <c r="I11" i="1"/>
  <c r="J16" i="1"/>
  <c r="I16" i="1"/>
  <c r="J86" i="1"/>
  <c r="I86" i="1"/>
  <c r="J51" i="1"/>
  <c r="I51" i="1"/>
  <c r="J63" i="1"/>
  <c r="I63" i="1"/>
  <c r="J20" i="1"/>
  <c r="I20" i="1"/>
  <c r="J97" i="1"/>
  <c r="I97" i="1"/>
  <c r="J106" i="1"/>
  <c r="I106" i="1"/>
  <c r="J87" i="1"/>
  <c r="I87" i="1"/>
  <c r="J73" i="1"/>
  <c r="I73" i="1"/>
  <c r="J12" i="1"/>
  <c r="I12" i="1"/>
  <c r="J2" i="1"/>
  <c r="I2" i="1"/>
  <c r="K2" i="1" s="1"/>
  <c r="M2" i="1" s="1"/>
  <c r="H56" i="2"/>
  <c r="G56" i="2"/>
  <c r="H51" i="2"/>
  <c r="G51" i="2"/>
  <c r="H68" i="2"/>
  <c r="G68" i="2"/>
  <c r="H84" i="2"/>
  <c r="G84" i="2"/>
  <c r="H73" i="2"/>
  <c r="G73" i="2"/>
  <c r="H5" i="2"/>
  <c r="G5" i="2"/>
  <c r="H3" i="2"/>
  <c r="G3" i="2"/>
  <c r="H13" i="2"/>
  <c r="G13" i="2"/>
  <c r="H72" i="2"/>
  <c r="G72" i="2"/>
  <c r="H45" i="2"/>
  <c r="G45" i="2"/>
  <c r="H28" i="2"/>
  <c r="G28" i="2"/>
  <c r="H61" i="2"/>
  <c r="G61" i="2"/>
  <c r="H52" i="2"/>
  <c r="G52" i="2"/>
  <c r="H48" i="2"/>
  <c r="G48" i="2"/>
  <c r="H24" i="2"/>
  <c r="G24" i="2"/>
  <c r="H17" i="2"/>
  <c r="G17" i="2"/>
  <c r="H47" i="2"/>
  <c r="G47" i="2"/>
  <c r="H35" i="2"/>
  <c r="G35" i="2"/>
  <c r="H85" i="2"/>
  <c r="G85" i="2"/>
  <c r="H104" i="2"/>
  <c r="G104" i="2"/>
  <c r="H12" i="2"/>
  <c r="G12" i="2"/>
  <c r="H46" i="2"/>
  <c r="G46" i="2"/>
  <c r="H105" i="2"/>
  <c r="G105" i="2"/>
  <c r="H16" i="2"/>
  <c r="G16" i="2"/>
  <c r="H19" i="2"/>
  <c r="G19" i="2"/>
  <c r="H14" i="2"/>
  <c r="G14" i="2"/>
  <c r="H106" i="2"/>
  <c r="G106" i="2"/>
  <c r="H111" i="2"/>
  <c r="G111" i="2"/>
  <c r="H91" i="2"/>
  <c r="G91" i="2"/>
  <c r="H110" i="2"/>
  <c r="G110" i="2"/>
  <c r="H70" i="2"/>
  <c r="G70" i="2"/>
  <c r="H107" i="2"/>
  <c r="G107" i="2"/>
  <c r="H82" i="2"/>
  <c r="G82" i="2"/>
  <c r="H50" i="2"/>
  <c r="G50" i="2"/>
  <c r="H55" i="2"/>
  <c r="G55" i="2"/>
  <c r="H78" i="2"/>
  <c r="G78" i="2"/>
  <c r="H67" i="2"/>
  <c r="G67" i="2"/>
  <c r="H58" i="2"/>
  <c r="G58" i="2"/>
  <c r="H77" i="2"/>
  <c r="G77" i="2"/>
  <c r="H97" i="2"/>
  <c r="G97" i="2"/>
  <c r="H39" i="2"/>
  <c r="G39" i="2"/>
  <c r="H79" i="2"/>
  <c r="G79" i="2"/>
  <c r="H90" i="2"/>
  <c r="G90" i="2"/>
  <c r="H11" i="2"/>
  <c r="G11" i="2"/>
  <c r="H25" i="2"/>
  <c r="G25" i="2"/>
  <c r="H49" i="2"/>
  <c r="G49" i="2"/>
  <c r="H43" i="2"/>
  <c r="G43" i="2"/>
  <c r="H71" i="2"/>
  <c r="G71" i="2"/>
  <c r="H53" i="2"/>
  <c r="G53" i="2"/>
  <c r="H8" i="2"/>
  <c r="G8" i="2"/>
  <c r="H98" i="2"/>
  <c r="G98" i="2"/>
  <c r="H29" i="2"/>
  <c r="G29" i="2"/>
  <c r="H44" i="2"/>
  <c r="G44" i="2"/>
  <c r="H34" i="2"/>
  <c r="G34" i="2"/>
  <c r="H20" i="2"/>
  <c r="G20" i="2"/>
  <c r="H65" i="2"/>
  <c r="G65" i="2"/>
  <c r="H26" i="2"/>
  <c r="G26" i="2"/>
  <c r="H69" i="2"/>
  <c r="G69" i="2"/>
  <c r="H83" i="2"/>
  <c r="G83" i="2"/>
  <c r="H81" i="2"/>
  <c r="G81" i="2"/>
  <c r="H31" i="2"/>
  <c r="G31" i="2"/>
  <c r="H88" i="2"/>
  <c r="G88" i="2"/>
  <c r="H42" i="2"/>
  <c r="G42" i="2"/>
  <c r="H87" i="2"/>
  <c r="G87" i="2"/>
  <c r="H57" i="2"/>
  <c r="G57" i="2"/>
  <c r="H32" i="2"/>
  <c r="G32" i="2"/>
  <c r="H40" i="2"/>
  <c r="G40" i="2"/>
  <c r="H15" i="2"/>
  <c r="G15" i="2"/>
  <c r="H86" i="2"/>
  <c r="G86" i="2"/>
  <c r="H92" i="2"/>
  <c r="G92" i="2"/>
  <c r="H27" i="2"/>
  <c r="G27" i="2"/>
  <c r="H99" i="2"/>
  <c r="G99" i="2"/>
  <c r="H18" i="2"/>
  <c r="G18" i="2"/>
  <c r="H21" i="2"/>
  <c r="G21" i="2"/>
  <c r="H112" i="2"/>
  <c r="G112" i="2"/>
  <c r="H94" i="2"/>
  <c r="G94" i="2"/>
  <c r="H41" i="2"/>
  <c r="G41" i="2"/>
  <c r="H4" i="2"/>
  <c r="G4" i="2"/>
  <c r="H76" i="2"/>
  <c r="G76" i="2"/>
  <c r="H109" i="2"/>
  <c r="G109" i="2"/>
  <c r="H95" i="2"/>
  <c r="G95" i="2"/>
  <c r="H96" i="2"/>
  <c r="G96" i="2"/>
  <c r="H80" i="2"/>
  <c r="G80" i="2"/>
  <c r="H103" i="2"/>
  <c r="G103" i="2"/>
  <c r="H33" i="2"/>
  <c r="G33" i="2"/>
  <c r="H54" i="2"/>
  <c r="G54" i="2"/>
  <c r="H108" i="2"/>
  <c r="G108" i="2"/>
  <c r="H63" i="2"/>
  <c r="G63" i="2"/>
  <c r="H102" i="2"/>
  <c r="G102" i="2"/>
  <c r="H37" i="2"/>
  <c r="G37" i="2"/>
  <c r="H59" i="2"/>
  <c r="G59" i="2"/>
  <c r="H75" i="2"/>
  <c r="G75" i="2"/>
  <c r="H74" i="2"/>
  <c r="G74" i="2"/>
  <c r="H60" i="2"/>
  <c r="G60" i="2"/>
  <c r="H101" i="2"/>
  <c r="G101" i="2"/>
  <c r="H36" i="2"/>
  <c r="G36" i="2"/>
  <c r="H62" i="2"/>
  <c r="G62" i="2"/>
  <c r="H22" i="2"/>
  <c r="G22" i="2"/>
  <c r="H100" i="2"/>
  <c r="G100" i="2"/>
  <c r="H6" i="2"/>
  <c r="G6" i="2"/>
  <c r="H9" i="2"/>
  <c r="G9" i="2"/>
  <c r="H64" i="2"/>
  <c r="G64" i="2"/>
  <c r="H23" i="2"/>
  <c r="G23" i="2"/>
  <c r="H30" i="2"/>
  <c r="G30" i="2"/>
  <c r="H10" i="2"/>
  <c r="G10" i="2"/>
  <c r="H89" i="2"/>
  <c r="G89" i="2"/>
  <c r="H93" i="2"/>
  <c r="G93" i="2"/>
  <c r="H66" i="2"/>
  <c r="G66" i="2"/>
  <c r="H38" i="2"/>
  <c r="G38" i="2"/>
  <c r="H7" i="2"/>
  <c r="G7" i="2"/>
  <c r="H2" i="2"/>
  <c r="G2" i="2"/>
  <c r="K11" i="1" l="1"/>
  <c r="M11" i="1" s="1"/>
  <c r="K9" i="1"/>
  <c r="M9" i="1" s="1"/>
  <c r="I48" i="2"/>
  <c r="I61" i="2"/>
  <c r="I45" i="2"/>
  <c r="I13" i="2"/>
  <c r="I5" i="2"/>
  <c r="I84" i="2"/>
  <c r="I51" i="2"/>
  <c r="K20" i="1"/>
  <c r="M20" i="1" s="1"/>
  <c r="K16" i="1"/>
  <c r="M16" i="1" s="1"/>
  <c r="K70" i="1"/>
  <c r="M70" i="1" s="1"/>
  <c r="K94" i="1"/>
  <c r="M94" i="1" s="1"/>
  <c r="K105" i="1"/>
  <c r="M105" i="1" s="1"/>
  <c r="K68" i="1"/>
  <c r="M68" i="1" s="1"/>
  <c r="K48" i="1"/>
  <c r="M48" i="1" s="1"/>
  <c r="K19" i="1"/>
  <c r="M19" i="1" s="1"/>
  <c r="K87" i="1"/>
  <c r="M87" i="1" s="1"/>
  <c r="K97" i="1"/>
  <c r="M97" i="1" s="1"/>
  <c r="K63" i="1"/>
  <c r="M63" i="1" s="1"/>
  <c r="K86" i="1"/>
  <c r="M86" i="1" s="1"/>
  <c r="K85" i="1"/>
  <c r="M85" i="1" s="1"/>
  <c r="K102" i="1"/>
  <c r="M102" i="1" s="1"/>
  <c r="K8" i="1"/>
  <c r="M8" i="1" s="1"/>
  <c r="K73" i="1"/>
  <c r="M73" i="1" s="1"/>
  <c r="K106" i="1"/>
  <c r="M106" i="1" s="1"/>
  <c r="K58" i="1"/>
  <c r="M58" i="1" s="1"/>
  <c r="K27" i="1"/>
  <c r="M27" i="1" s="1"/>
  <c r="K92" i="1"/>
  <c r="M92" i="1" s="1"/>
  <c r="K65" i="1"/>
  <c r="M65" i="1" s="1"/>
  <c r="K107" i="1"/>
  <c r="M107" i="1" s="1"/>
  <c r="K6" i="1"/>
  <c r="M6" i="1" s="1"/>
  <c r="K103" i="1"/>
  <c r="M103" i="1" s="1"/>
  <c r="K42" i="1"/>
  <c r="M42" i="1" s="1"/>
  <c r="K96" i="1"/>
  <c r="M96" i="1" s="1"/>
  <c r="K100" i="1"/>
  <c r="M100" i="1" s="1"/>
  <c r="K14" i="1"/>
  <c r="M14" i="1" s="1"/>
  <c r="K45" i="1"/>
  <c r="M45" i="1" s="1"/>
  <c r="K91" i="1"/>
  <c r="M91" i="1" s="1"/>
  <c r="K98" i="1"/>
  <c r="K84" i="1"/>
  <c r="M84" i="1" s="1"/>
  <c r="K69" i="1"/>
  <c r="M69" i="1" s="1"/>
  <c r="K67" i="1"/>
  <c r="M67" i="1" s="1"/>
  <c r="K35" i="1"/>
  <c r="M35" i="1" s="1"/>
  <c r="K28" i="1"/>
  <c r="M28" i="1" s="1"/>
  <c r="K4" i="1"/>
  <c r="M4" i="1" s="1"/>
  <c r="K59" i="1"/>
  <c r="M59" i="1" s="1"/>
  <c r="K36" i="1"/>
  <c r="M36" i="1" s="1"/>
  <c r="K3" i="1"/>
  <c r="M3" i="1" s="1"/>
  <c r="K64" i="1"/>
  <c r="M64" i="1" s="1"/>
  <c r="K93" i="1"/>
  <c r="M93" i="1" s="1"/>
  <c r="K46" i="1"/>
  <c r="M46" i="1" s="1"/>
  <c r="K50" i="1"/>
  <c r="M50" i="1" s="1"/>
  <c r="K23" i="1"/>
  <c r="M23" i="1" s="1"/>
  <c r="K108" i="1"/>
  <c r="M108" i="1" s="1"/>
  <c r="K109" i="1"/>
  <c r="M109" i="1" s="1"/>
  <c r="K101" i="1"/>
  <c r="M101" i="1" s="1"/>
  <c r="K21" i="1"/>
  <c r="M21" i="1" s="1"/>
  <c r="K25" i="1"/>
  <c r="M25" i="1" s="1"/>
  <c r="K76" i="1"/>
  <c r="M76" i="1" s="1"/>
  <c r="K104" i="1"/>
  <c r="M104" i="1" s="1"/>
  <c r="K18" i="1"/>
  <c r="M18" i="1" s="1"/>
  <c r="K26" i="1"/>
  <c r="M26" i="1" s="1"/>
  <c r="K80" i="1"/>
  <c r="M80" i="1" s="1"/>
  <c r="K12" i="1"/>
  <c r="M12" i="1" s="1"/>
  <c r="K51" i="1"/>
  <c r="M51" i="1" s="1"/>
  <c r="K71" i="1"/>
  <c r="M71" i="1" s="1"/>
  <c r="K88" i="1"/>
  <c r="M88" i="1" s="1"/>
  <c r="K5" i="1"/>
  <c r="M5" i="1" s="1"/>
  <c r="K61" i="1"/>
  <c r="M61" i="1" s="1"/>
  <c r="K52" i="1"/>
  <c r="M52" i="1" s="1"/>
  <c r="K43" i="1"/>
  <c r="M43" i="1" s="1"/>
  <c r="I93" i="2"/>
  <c r="I23" i="2"/>
  <c r="I62" i="2"/>
  <c r="I60" i="2"/>
  <c r="I80" i="2"/>
  <c r="I96" i="2"/>
  <c r="I112" i="2"/>
  <c r="I18" i="2"/>
  <c r="I27" i="2"/>
  <c r="I86" i="2"/>
  <c r="I40" i="2"/>
  <c r="I57" i="2"/>
  <c r="I83" i="2"/>
  <c r="I26" i="2"/>
  <c r="I20" i="2"/>
  <c r="I53" i="2"/>
  <c r="I66" i="2"/>
  <c r="I37" i="2"/>
  <c r="I63" i="2"/>
  <c r="I103" i="2"/>
  <c r="I87" i="2"/>
  <c r="I81" i="2"/>
  <c r="I29" i="2"/>
  <c r="I43" i="2"/>
  <c r="I25" i="2"/>
  <c r="I90" i="2"/>
  <c r="I39" i="2"/>
  <c r="I77" i="2"/>
  <c r="I67" i="2"/>
  <c r="I55" i="2"/>
  <c r="I82" i="2"/>
  <c r="I70" i="2"/>
  <c r="I91" i="2"/>
  <c r="I106" i="2"/>
  <c r="I19" i="2"/>
  <c r="I105" i="2"/>
  <c r="I12" i="2"/>
  <c r="I85" i="2"/>
  <c r="I47" i="2"/>
  <c r="I24" i="2"/>
  <c r="I54" i="2"/>
  <c r="I44" i="2"/>
  <c r="I98" i="2"/>
  <c r="I71" i="2"/>
  <c r="I49" i="2"/>
  <c r="I11" i="2"/>
  <c r="I79" i="2"/>
  <c r="I97" i="2"/>
  <c r="I58" i="2"/>
  <c r="I78" i="2"/>
  <c r="I50" i="2"/>
  <c r="I107" i="2"/>
  <c r="I110" i="2"/>
  <c r="I111" i="2"/>
  <c r="I14" i="2"/>
  <c r="I16" i="2"/>
  <c r="I46" i="2"/>
  <c r="I104" i="2"/>
  <c r="I35" i="2"/>
  <c r="I17" i="2"/>
  <c r="I52" i="2"/>
  <c r="I28" i="2"/>
  <c r="I72" i="2"/>
  <c r="I3" i="2"/>
  <c r="I73" i="2"/>
  <c r="I68" i="2"/>
  <c r="I56" i="2"/>
  <c r="I2" i="2"/>
  <c r="I30" i="2"/>
  <c r="I101" i="2"/>
  <c r="I7" i="2"/>
  <c r="I92" i="2"/>
  <c r="I59" i="2"/>
  <c r="I100" i="2"/>
  <c r="I64" i="2"/>
  <c r="I6" i="2"/>
  <c r="I22" i="2"/>
  <c r="I36" i="2"/>
  <c r="I33" i="2"/>
  <c r="I38" i="2"/>
  <c r="I34" i="2"/>
  <c r="I10" i="2"/>
  <c r="I75" i="2"/>
  <c r="I41" i="2"/>
  <c r="I89" i="2"/>
  <c r="I9" i="2"/>
  <c r="I74" i="2"/>
  <c r="I102" i="2"/>
  <c r="I108" i="2"/>
  <c r="I109" i="2"/>
  <c r="I94" i="2"/>
  <c r="I15" i="2"/>
  <c r="I31" i="2"/>
  <c r="I95" i="2"/>
  <c r="I32" i="2"/>
  <c r="I8" i="2"/>
  <c r="I4" i="2"/>
  <c r="I88" i="2"/>
  <c r="I76" i="2"/>
  <c r="I21" i="2"/>
  <c r="I99" i="2"/>
  <c r="I42" i="2"/>
  <c r="I69" i="2"/>
  <c r="I65" i="2"/>
</calcChain>
</file>

<file path=xl/sharedStrings.xml><?xml version="1.0" encoding="utf-8"?>
<sst xmlns="http://schemas.openxmlformats.org/spreadsheetml/2006/main" count="2008" uniqueCount="341">
  <si>
    <t>N°</t>
  </si>
  <si>
    <t>Club</t>
  </si>
  <si>
    <t>Bateau</t>
  </si>
  <si>
    <t>Catégorie</t>
  </si>
  <si>
    <t>Noms</t>
  </si>
  <si>
    <t>Prénoms</t>
  </si>
  <si>
    <t>Handicap
catégorie</t>
  </si>
  <si>
    <t>Handicap
Bateau</t>
  </si>
  <si>
    <t>Handicap
Total</t>
  </si>
  <si>
    <t>Temps réel</t>
  </si>
  <si>
    <t>08/05/1966</t>
  </si>
  <si>
    <t>MH55</t>
  </si>
  <si>
    <t>DUPONT</t>
  </si>
  <si>
    <t>ERIC</t>
  </si>
  <si>
    <t>NANTES CA 1</t>
  </si>
  <si>
    <t>29/04/1973</t>
  </si>
  <si>
    <t>MH40</t>
  </si>
  <si>
    <t>HOCDE</t>
  </si>
  <si>
    <t>YVES</t>
  </si>
  <si>
    <t>JOINVILLE AMJ</t>
  </si>
  <si>
    <t>VALETTE</t>
  </si>
  <si>
    <t>09/08/1982</t>
  </si>
  <si>
    <t>FLEISCHMAN</t>
  </si>
  <si>
    <t>YANNICK</t>
  </si>
  <si>
    <t>NICOLAS</t>
  </si>
  <si>
    <t>MH50</t>
  </si>
  <si>
    <t>MER-APPERE</t>
  </si>
  <si>
    <t>STEPHANE</t>
  </si>
  <si>
    <t>CAIRE</t>
  </si>
  <si>
    <t>LAURENT</t>
  </si>
  <si>
    <t>SH</t>
  </si>
  <si>
    <t>HUBERT</t>
  </si>
  <si>
    <t>BENOIT</t>
  </si>
  <si>
    <t>SF</t>
  </si>
  <si>
    <t>PAULINE</t>
  </si>
  <si>
    <t>MF55</t>
  </si>
  <si>
    <t>MH65</t>
  </si>
  <si>
    <t>MUSI</t>
  </si>
  <si>
    <t>GILLES</t>
  </si>
  <si>
    <t>MENDACI</t>
  </si>
  <si>
    <t>MH75</t>
  </si>
  <si>
    <t>SEIBEL</t>
  </si>
  <si>
    <t>GERARD</t>
  </si>
  <si>
    <t>VERDUN CN 1</t>
  </si>
  <si>
    <t>LE CHEVALLIER</t>
  </si>
  <si>
    <t>MATTHIEU</t>
  </si>
  <si>
    <t>MF50</t>
  </si>
  <si>
    <t>FABIENNE</t>
  </si>
  <si>
    <t>XAVIER</t>
  </si>
  <si>
    <t>JH</t>
  </si>
  <si>
    <t>BAELDE-SOU</t>
  </si>
  <si>
    <t>GASPARD</t>
  </si>
  <si>
    <t>NOGENT SUR MARNE CN</t>
  </si>
  <si>
    <t>22/09/1972</t>
  </si>
  <si>
    <t>LARDON</t>
  </si>
  <si>
    <t>FREDERIC</t>
  </si>
  <si>
    <t>MH60</t>
  </si>
  <si>
    <t>BARILLOT</t>
  </si>
  <si>
    <t>PATRICK</t>
  </si>
  <si>
    <t>24/03/1962</t>
  </si>
  <si>
    <t>MF60</t>
  </si>
  <si>
    <t>PECHE</t>
  </si>
  <si>
    <t>AZAMBRE</t>
  </si>
  <si>
    <t>DOMINIQUE</t>
  </si>
  <si>
    <t>FAUCHER</t>
  </si>
  <si>
    <t>MARTIN</t>
  </si>
  <si>
    <t>ROWING CLUB SRP</t>
  </si>
  <si>
    <t>BOURHIS</t>
  </si>
  <si>
    <t>MATAO</t>
  </si>
  <si>
    <t>MOJAK</t>
  </si>
  <si>
    <t>SAMUEL</t>
  </si>
  <si>
    <t>OLIVIER</t>
  </si>
  <si>
    <t>VARENNE</t>
  </si>
  <si>
    <t>15/12/1970</t>
  </si>
  <si>
    <t>ROOL</t>
  </si>
  <si>
    <t>13/05/1963</t>
  </si>
  <si>
    <t>DERYCKE</t>
  </si>
  <si>
    <t>LEQUEMENER</t>
  </si>
  <si>
    <t>GRECO MONTEIRO</t>
  </si>
  <si>
    <t>NOAM</t>
  </si>
  <si>
    <t>LEHONGRE</t>
  </si>
  <si>
    <t>05/12/1963</t>
  </si>
  <si>
    <t>MAHEUT</t>
  </si>
  <si>
    <t>MARIE-CHRISTINE</t>
  </si>
  <si>
    <t>MF40</t>
  </si>
  <si>
    <t>STEPHANIE</t>
  </si>
  <si>
    <t>02/01/1956</t>
  </si>
  <si>
    <t>LECA</t>
  </si>
  <si>
    <t>DUHAMEL</t>
  </si>
  <si>
    <t>MATHILDE</t>
  </si>
  <si>
    <t>CHRISTOPHE</t>
  </si>
  <si>
    <t>24/11/1977</t>
  </si>
  <si>
    <t>BACON</t>
  </si>
  <si>
    <t>PHILIPPE</t>
  </si>
  <si>
    <t>13/06/2006</t>
  </si>
  <si>
    <t>JF</t>
  </si>
  <si>
    <t>SERPINET</t>
  </si>
  <si>
    <t>GSELL</t>
  </si>
  <si>
    <t>FRANCOIS</t>
  </si>
  <si>
    <t>NOUAR</t>
  </si>
  <si>
    <t>MAHDI</t>
  </si>
  <si>
    <t>MF65</t>
  </si>
  <si>
    <t>GABRIELLE</t>
  </si>
  <si>
    <t>MASURE</t>
  </si>
  <si>
    <t>MARC</t>
  </si>
  <si>
    <t>COLEN</t>
  </si>
  <si>
    <t>26/08/1977</t>
  </si>
  <si>
    <t>FOURNIER</t>
  </si>
  <si>
    <t>18/04/1968</t>
  </si>
  <si>
    <t>LAMARRE</t>
  </si>
  <si>
    <t>KUGEL</t>
  </si>
  <si>
    <t>THOMAS</t>
  </si>
  <si>
    <t>ROBERT</t>
  </si>
  <si>
    <t>SAINT-MAUR SACSM 2</t>
  </si>
  <si>
    <t>08/05/1974</t>
  </si>
  <si>
    <t>PASCAL</t>
  </si>
  <si>
    <t>CHAMAILLARD</t>
  </si>
  <si>
    <t>FONTAINE</t>
  </si>
  <si>
    <t>ANAIS</t>
  </si>
  <si>
    <t>BOUTROUX</t>
  </si>
  <si>
    <t>NGOS MAROUDE</t>
  </si>
  <si>
    <t>KENNY</t>
  </si>
  <si>
    <t>SAINT-MAUR SACSM 1</t>
  </si>
  <si>
    <t>21/10/2005</t>
  </si>
  <si>
    <t>LEBRUN</t>
  </si>
  <si>
    <t>VALENTIN</t>
  </si>
  <si>
    <t>JOEL</t>
  </si>
  <si>
    <t>1er SH</t>
  </si>
  <si>
    <t>2ème SH</t>
  </si>
  <si>
    <t>3ème SH</t>
  </si>
  <si>
    <t>1ère SF</t>
  </si>
  <si>
    <t>2ème SF</t>
  </si>
  <si>
    <t>3ème SF</t>
  </si>
  <si>
    <t>1er MH</t>
  </si>
  <si>
    <t>2ème MH</t>
  </si>
  <si>
    <t>3ème MH</t>
  </si>
  <si>
    <t>Rang</t>
  </si>
  <si>
    <t>Classement par catégorie</t>
  </si>
  <si>
    <t>1ère MF</t>
  </si>
  <si>
    <t>2ème MF</t>
  </si>
  <si>
    <t>3ème MF</t>
  </si>
  <si>
    <t>Sexe</t>
  </si>
  <si>
    <t>Temps compensé</t>
  </si>
  <si>
    <t>s</t>
  </si>
  <si>
    <t>Homme</t>
  </si>
  <si>
    <t>ENCOURAGEMENT - SESN 1</t>
  </si>
  <si>
    <t>10/09/2003</t>
  </si>
  <si>
    <t>DUMONT</t>
  </si>
  <si>
    <t>SAMY</t>
  </si>
  <si>
    <t>SAINT-MAUR SACSM 3</t>
  </si>
  <si>
    <t>18/04/1998</t>
  </si>
  <si>
    <t>MONTJARRET</t>
  </si>
  <si>
    <t>DAMIEN</t>
  </si>
  <si>
    <t>SAINT-MAUR SACSM 4</t>
  </si>
  <si>
    <t>15/08/1997</t>
  </si>
  <si>
    <t>CELERIER</t>
  </si>
  <si>
    <t>ALEXIS</t>
  </si>
  <si>
    <t>ROHARD</t>
  </si>
  <si>
    <t>MAZIAN</t>
  </si>
  <si>
    <t>ELIAS</t>
  </si>
  <si>
    <t>ROUVEAU</t>
  </si>
  <si>
    <t>ALEXANDRE</t>
  </si>
  <si>
    <t>GOY</t>
  </si>
  <si>
    <t>En co</t>
  </si>
  <si>
    <t>NOISY LE GRAND ASLM 1</t>
  </si>
  <si>
    <t>Femme</t>
  </si>
  <si>
    <t>GEOFFROY</t>
  </si>
  <si>
    <t>MARIE</t>
  </si>
  <si>
    <t>BOUTILLET</t>
  </si>
  <si>
    <t>JULIE</t>
  </si>
  <si>
    <t>JOINVILLE AMJ 1</t>
  </si>
  <si>
    <t>WIOLAND</t>
  </si>
  <si>
    <t>HUGO</t>
  </si>
  <si>
    <t>DE LA CROIX</t>
  </si>
  <si>
    <t>EDOUARD</t>
  </si>
  <si>
    <t>SEVRES VSN 1</t>
  </si>
  <si>
    <t>06/09/1984</t>
  </si>
  <si>
    <t>LETURCQ</t>
  </si>
  <si>
    <t>MARION</t>
  </si>
  <si>
    <t>CUINIER</t>
  </si>
  <si>
    <t>ANGELINA</t>
  </si>
  <si>
    <t>PERREUX SN 2</t>
  </si>
  <si>
    <t>HEPP-HAUTEVILLE</t>
  </si>
  <si>
    <t>SYLVIE</t>
  </si>
  <si>
    <t>PERREUX SN 1</t>
  </si>
  <si>
    <t>ANNE</t>
  </si>
  <si>
    <t>SAFINIA NAINI</t>
  </si>
  <si>
    <t>CORINNE</t>
  </si>
  <si>
    <t>PARIS US METRO 1</t>
  </si>
  <si>
    <t>01/09/1969</t>
  </si>
  <si>
    <t>GANGA</t>
  </si>
  <si>
    <t>BEATRIX</t>
  </si>
  <si>
    <t>20/08/1971</t>
  </si>
  <si>
    <t>TOLLARD</t>
  </si>
  <si>
    <t>VIRGINIE</t>
  </si>
  <si>
    <t>JOINVILLE AMJ 2</t>
  </si>
  <si>
    <t>BOUSSOUKAYA</t>
  </si>
  <si>
    <t>SALWA</t>
  </si>
  <si>
    <t>GUIMARD</t>
  </si>
  <si>
    <t>NATHALIE</t>
  </si>
  <si>
    <t>15/10/1964</t>
  </si>
  <si>
    <t>LAHONDE</t>
  </si>
  <si>
    <t>OLIVIA</t>
  </si>
  <si>
    <t>ENCOURAGEMENT - SESN 2</t>
  </si>
  <si>
    <t>NOGENT SUR MARNE CN 1</t>
  </si>
  <si>
    <t>LAGNY SN 1</t>
  </si>
  <si>
    <t>ZEITOUN-WYBIER</t>
  </si>
  <si>
    <t>c</t>
  </si>
  <si>
    <t>JAMAULT</t>
  </si>
  <si>
    <t>SOISY SUR SEINE CN 1</t>
  </si>
  <si>
    <t>GUILLARD FLEURIOT</t>
  </si>
  <si>
    <t xml:space="preserve"> DIDIER</t>
  </si>
  <si>
    <t>LOISEL</t>
  </si>
  <si>
    <t>JEAN-ERIC</t>
  </si>
  <si>
    <t>24/03/1981</t>
  </si>
  <si>
    <t>HUSSON</t>
  </si>
  <si>
    <t>FABRICE</t>
  </si>
  <si>
    <t>NOGENT SUR MARNE CN 3</t>
  </si>
  <si>
    <t>NOGENT SUR MARNE CN 2</t>
  </si>
  <si>
    <t>13/06/1969</t>
  </si>
  <si>
    <t>GORGUET</t>
  </si>
  <si>
    <t>26/08/1971</t>
  </si>
  <si>
    <t>LE CORRE</t>
  </si>
  <si>
    <t>YANN</t>
  </si>
  <si>
    <t>SEVRES VSN 2</t>
  </si>
  <si>
    <t>14/12/1971</t>
  </si>
  <si>
    <t>FIALEYRE</t>
  </si>
  <si>
    <t>SELZE</t>
  </si>
  <si>
    <t>HUGLIN</t>
  </si>
  <si>
    <t>QUEZEL-PERRON</t>
  </si>
  <si>
    <t>IGOR</t>
  </si>
  <si>
    <t>GENERAT</t>
  </si>
  <si>
    <t>JOINVILLE AMJ 3</t>
  </si>
  <si>
    <t>JOINVILLE AMJ 4</t>
  </si>
  <si>
    <t>JOINVILLE AMJ 5</t>
  </si>
  <si>
    <t>VENTURINI</t>
  </si>
  <si>
    <t>MARCO</t>
  </si>
  <si>
    <t>31/10/1968</t>
  </si>
  <si>
    <t>LENORMAND</t>
  </si>
  <si>
    <t>04/04/1964</t>
  </si>
  <si>
    <t>CARDON</t>
  </si>
  <si>
    <t>LAGNY SN 2</t>
  </si>
  <si>
    <t>SUCHET</t>
  </si>
  <si>
    <t>03/02/1959</t>
  </si>
  <si>
    <t>HUMEAU</t>
  </si>
  <si>
    <t>BERTRAND</t>
  </si>
  <si>
    <t>21/08/1959</t>
  </si>
  <si>
    <t>TASSY</t>
  </si>
  <si>
    <t>ALAIN</t>
  </si>
  <si>
    <t>CHATEAU GONTIER CNCG 1</t>
  </si>
  <si>
    <t>OLLIVIER-LAMARQUE</t>
  </si>
  <si>
    <t>CHATEAU GONTIER CNCG 2</t>
  </si>
  <si>
    <t>MOSCATELLO</t>
  </si>
  <si>
    <t>PIERRICK</t>
  </si>
  <si>
    <t>PUGIN</t>
  </si>
  <si>
    <t>GILBERT</t>
  </si>
  <si>
    <t>SEUX</t>
  </si>
  <si>
    <t>BERNARD</t>
  </si>
  <si>
    <t>RIVET</t>
  </si>
  <si>
    <t>ZOUHIR</t>
  </si>
  <si>
    <t>ALSO</t>
  </si>
  <si>
    <t>06/02/1957</t>
  </si>
  <si>
    <t>BUDET</t>
  </si>
  <si>
    <t>HERVE</t>
  </si>
  <si>
    <t>MH70</t>
  </si>
  <si>
    <t>GOIMBAULT</t>
  </si>
  <si>
    <t>LIBERT</t>
  </si>
  <si>
    <t>Gérard</t>
  </si>
  <si>
    <t>cb</t>
  </si>
  <si>
    <t>MADELENAT</t>
  </si>
  <si>
    <t>Patrick</t>
  </si>
  <si>
    <t>21/07/1948</t>
  </si>
  <si>
    <t>ROBURIN</t>
  </si>
  <si>
    <t>RAPAILLE</t>
  </si>
  <si>
    <t>PANORIAS</t>
  </si>
  <si>
    <t>ILONA</t>
  </si>
  <si>
    <t>MILLET</t>
  </si>
  <si>
    <t>EL MAZGHI</t>
  </si>
  <si>
    <t>ILAN</t>
  </si>
  <si>
    <t>CAPLAN</t>
  </si>
  <si>
    <t>TIMOTE</t>
  </si>
  <si>
    <t>ENCOURAGEMENT - SESN 3</t>
  </si>
  <si>
    <t>12/08/2007</t>
  </si>
  <si>
    <t>PHO</t>
  </si>
  <si>
    <t>MAXENCE</t>
  </si>
  <si>
    <t>AMINE</t>
  </si>
  <si>
    <t>DAURIAN</t>
  </si>
  <si>
    <t>SOLAL</t>
  </si>
  <si>
    <t>HYLTON-LIBERT</t>
  </si>
  <si>
    <t>EMILE</t>
  </si>
  <si>
    <t>BOUYAHIA</t>
  </si>
  <si>
    <t>ILIAN</t>
  </si>
  <si>
    <t>LOUIS</t>
  </si>
  <si>
    <t>BLOT KERVRAN</t>
  </si>
  <si>
    <t>KELLIG</t>
  </si>
  <si>
    <t>REDON</t>
  </si>
  <si>
    <t>TIMEO</t>
  </si>
  <si>
    <t>ROWING CLUB SRP 1</t>
  </si>
  <si>
    <t>14/10/2007</t>
  </si>
  <si>
    <t>CHERRIER</t>
  </si>
  <si>
    <t>PRUNE</t>
  </si>
  <si>
    <t>QUIBEL</t>
  </si>
  <si>
    <t>RAYNAUD</t>
  </si>
  <si>
    <t>JUSTINE</t>
  </si>
  <si>
    <t>JEANNE</t>
  </si>
  <si>
    <t>VICTORIA</t>
  </si>
  <si>
    <t>1ère JF18</t>
  </si>
  <si>
    <t>1ère JF17</t>
  </si>
  <si>
    <t>2ème JF17</t>
  </si>
  <si>
    <t>3ème JF17</t>
  </si>
  <si>
    <t>2ème JF18</t>
  </si>
  <si>
    <t>3ème JF18</t>
  </si>
  <si>
    <t>1er JH18</t>
  </si>
  <si>
    <t>3ème JH18</t>
  </si>
  <si>
    <t>2ème JH18</t>
  </si>
  <si>
    <t>1er JH17</t>
  </si>
  <si>
    <t>2ème JH17</t>
  </si>
  <si>
    <t>3ème JH17</t>
  </si>
  <si>
    <t>DDN</t>
  </si>
  <si>
    <t>Étiquettes de lignes</t>
  </si>
  <si>
    <t>Total général</t>
  </si>
  <si>
    <t>Nombre de Noms</t>
  </si>
  <si>
    <t>ENCOURAGEMENT - SESN</t>
  </si>
  <si>
    <t>PERREUX SN</t>
  </si>
  <si>
    <t>CHATEAU GONTIER CNCG</t>
  </si>
  <si>
    <t>LAGNY SN</t>
  </si>
  <si>
    <t>NANTES CA</t>
  </si>
  <si>
    <t>VERDUN CN</t>
  </si>
  <si>
    <t>SEVRES VSN</t>
  </si>
  <si>
    <t>PARIS US METRO</t>
  </si>
  <si>
    <t>Plus grand nombre de rameurs et rameuses dans la 1ère moitié du classement</t>
  </si>
  <si>
    <t>Plus grand nombre de rameuses dans la 1ère moitié du classement</t>
  </si>
  <si>
    <t>ENCOU</t>
  </si>
  <si>
    <t>PERREUX</t>
  </si>
  <si>
    <t>NOGENT CN</t>
  </si>
  <si>
    <t>LAGNY</t>
  </si>
  <si>
    <t>METRO</t>
  </si>
  <si>
    <t>ROWING</t>
  </si>
  <si>
    <t>ST MAUR</t>
  </si>
  <si>
    <t>SEVRES</t>
  </si>
  <si>
    <t>Classement des 3 meilleurs rameurs de chaque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</si>
</sst>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;@"/>
  </numFmts>
  <fonts count="46" x14ac:knownFonts="1">
    <font>
      <sz val="11"/>
      <color indexed="8"/>
      <name val="Calibri"/>
      <family val="2"/>
    </font>
    <font>
      <sz val="10"/>
      <color rgb="FF000000"/>
      <name val="Arial"/>
      <family val="2"/>
    </font>
    <font>
      <sz val="7"/>
      <name val="Cambria"/>
      <family val="1"/>
    </font>
    <font>
      <b/>
      <sz val="8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7"/>
      <color rgb="FF000000"/>
      <name val="Cambria"/>
      <family val="1"/>
    </font>
    <font>
      <b/>
      <sz val="10"/>
      <color theme="1"/>
      <name val="Arial"/>
      <family val="2"/>
    </font>
    <font>
      <b/>
      <sz val="7"/>
      <color theme="1"/>
      <name val="Cambria"/>
      <family val="1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b/>
      <sz val="10"/>
      <color rgb="FF000000"/>
      <name val="Arial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rgb="FF0070C0"/>
      <name val="Century Gothic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entury Gothic"/>
      <family val="2"/>
    </font>
    <font>
      <b/>
      <sz val="11"/>
      <color rgb="FF0070C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rgb="FF7030A0"/>
      <name val="Century Gothic"/>
      <family val="2"/>
    </font>
    <font>
      <b/>
      <sz val="10"/>
      <color rgb="FF7030A0"/>
      <name val="Calibri Light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sz val="10"/>
      <color rgb="FF7030A0"/>
      <name val="Calibri Light"/>
      <family val="2"/>
    </font>
    <font>
      <sz val="10"/>
      <color rgb="FF7030A0"/>
      <name val="Arial"/>
      <family val="2"/>
    </font>
    <font>
      <b/>
      <sz val="7"/>
      <name val="Cambria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FFFF00"/>
      <name val="Arial"/>
      <family val="2"/>
    </font>
    <font>
      <b/>
      <sz val="11"/>
      <color rgb="FFFFFF00"/>
      <name val="Calibri"/>
      <family val="2"/>
    </font>
    <font>
      <sz val="10"/>
      <color theme="4" tint="-0.249977111117893"/>
      <name val="Arial"/>
      <family val="2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42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1" fillId="0" borderId="0" xfId="1"/>
    <xf numFmtId="0" fontId="7" fillId="0" borderId="0" xfId="1" applyFont="1"/>
    <xf numFmtId="0" fontId="8" fillId="0" borderId="0" xfId="0" applyFont="1"/>
    <xf numFmtId="0" fontId="10" fillId="0" borderId="0" xfId="1" applyFont="1"/>
    <xf numFmtId="0" fontId="7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12" fillId="2" borderId="1" xfId="1" applyFont="1" applyFill="1" applyBorder="1" applyAlignment="1" applyProtection="1">
      <alignment horizontal="center"/>
      <protection locked="0"/>
    </xf>
    <xf numFmtId="0" fontId="13" fillId="2" borderId="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 wrapText="1"/>
      <protection locked="0"/>
    </xf>
    <xf numFmtId="0" fontId="12" fillId="0" borderId="0" xfId="1" applyFont="1"/>
    <xf numFmtId="0" fontId="17" fillId="0" borderId="0" xfId="1" applyFont="1"/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8" fillId="0" borderId="0" xfId="1" applyFont="1"/>
    <xf numFmtId="0" fontId="20" fillId="0" borderId="0" xfId="1" applyFont="1"/>
    <xf numFmtId="0" fontId="21" fillId="0" borderId="0" xfId="1" applyFont="1"/>
    <xf numFmtId="0" fontId="14" fillId="0" borderId="0" xfId="1" applyFont="1"/>
    <xf numFmtId="0" fontId="23" fillId="0" borderId="0" xfId="1" applyFont="1" applyAlignment="1">
      <alignment horizontal="center"/>
    </xf>
    <xf numFmtId="0" fontId="14" fillId="2" borderId="1" xfId="1" applyFont="1" applyFill="1" applyBorder="1" applyProtection="1">
      <protection locked="0"/>
    </xf>
    <xf numFmtId="164" fontId="15" fillId="0" borderId="1" xfId="1" applyNumberFormat="1" applyFont="1" applyBorder="1" applyAlignment="1" applyProtection="1">
      <alignment horizontal="center"/>
      <protection locked="0"/>
    </xf>
    <xf numFmtId="0" fontId="24" fillId="2" borderId="1" xfId="1" applyFont="1" applyFill="1" applyBorder="1" applyAlignment="1" applyProtection="1">
      <alignment horizontal="center"/>
      <protection locked="0"/>
    </xf>
    <xf numFmtId="49" fontId="24" fillId="3" borderId="2" xfId="0" applyNumberFormat="1" applyFont="1" applyFill="1" applyBorder="1" applyAlignment="1">
      <alignment vertical="top"/>
    </xf>
    <xf numFmtId="49" fontId="24" fillId="3" borderId="2" xfId="0" applyNumberFormat="1" applyFont="1" applyFill="1" applyBorder="1" applyAlignment="1">
      <alignment horizontal="center" vertical="top"/>
    </xf>
    <xf numFmtId="14" fontId="24" fillId="3" borderId="2" xfId="0" applyNumberFormat="1" applyFont="1" applyFill="1" applyBorder="1" applyAlignment="1">
      <alignment horizontal="center" vertical="top"/>
    </xf>
    <xf numFmtId="0" fontId="24" fillId="3" borderId="3" xfId="1" applyFont="1" applyFill="1" applyBorder="1" applyAlignment="1" applyProtection="1">
      <alignment horizontal="center"/>
      <protection locked="0"/>
    </xf>
    <xf numFmtId="164" fontId="25" fillId="0" borderId="1" xfId="2" applyNumberFormat="1" applyFont="1" applyBorder="1" applyAlignment="1">
      <alignment horizontal="center" vertical="center"/>
    </xf>
    <xf numFmtId="164" fontId="28" fillId="0" borderId="1" xfId="2" applyNumberFormat="1" applyFont="1" applyBorder="1" applyAlignment="1">
      <alignment horizontal="center" vertical="center"/>
    </xf>
    <xf numFmtId="0" fontId="24" fillId="3" borderId="2" xfId="0" applyFont="1" applyFill="1" applyBorder="1"/>
    <xf numFmtId="14" fontId="24" fillId="3" borderId="2" xfId="0" applyNumberFormat="1" applyFont="1" applyFill="1" applyBorder="1"/>
    <xf numFmtId="0" fontId="24" fillId="3" borderId="2" xfId="0" applyFont="1" applyFill="1" applyBorder="1" applyAlignment="1">
      <alignment horizontal="center"/>
    </xf>
    <xf numFmtId="0" fontId="24" fillId="3" borderId="2" xfId="1" applyFont="1" applyFill="1" applyBorder="1" applyAlignment="1" applyProtection="1">
      <alignment horizontal="center"/>
      <protection locked="0"/>
    </xf>
    <xf numFmtId="0" fontId="24" fillId="3" borderId="3" xfId="0" applyFont="1" applyFill="1" applyBorder="1" applyAlignment="1">
      <alignment horizontal="center"/>
    </xf>
    <xf numFmtId="0" fontId="29" fillId="2" borderId="1" xfId="1" applyFont="1" applyFill="1" applyBorder="1" applyAlignment="1" applyProtection="1">
      <alignment horizontal="center"/>
      <protection locked="0"/>
    </xf>
    <xf numFmtId="49" fontId="29" fillId="3" borderId="2" xfId="0" applyNumberFormat="1" applyFont="1" applyFill="1" applyBorder="1" applyAlignment="1">
      <alignment vertical="top"/>
    </xf>
    <xf numFmtId="49" fontId="29" fillId="3" borderId="2" xfId="0" applyNumberFormat="1" applyFont="1" applyFill="1" applyBorder="1" applyAlignment="1">
      <alignment horizontal="center" vertical="top"/>
    </xf>
    <xf numFmtId="14" fontId="29" fillId="3" borderId="2" xfId="0" applyNumberFormat="1" applyFont="1" applyFill="1" applyBorder="1" applyAlignment="1">
      <alignment horizontal="center" vertical="top"/>
    </xf>
    <xf numFmtId="0" fontId="29" fillId="3" borderId="3" xfId="1" applyFont="1" applyFill="1" applyBorder="1" applyAlignment="1" applyProtection="1">
      <alignment horizontal="center"/>
      <protection locked="0"/>
    </xf>
    <xf numFmtId="164" fontId="25" fillId="0" borderId="5" xfId="2" applyNumberFormat="1" applyFont="1" applyBorder="1" applyAlignment="1">
      <alignment horizontal="center" vertical="center"/>
    </xf>
    <xf numFmtId="164" fontId="28" fillId="0" borderId="5" xfId="2" applyNumberFormat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46" fontId="26" fillId="0" borderId="0" xfId="1" applyNumberFormat="1" applyFont="1" applyAlignment="1">
      <alignment horizontal="center"/>
    </xf>
    <xf numFmtId="21" fontId="26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21" fontId="27" fillId="0" borderId="0" xfId="1" applyNumberFormat="1" applyFont="1" applyAlignment="1">
      <alignment horizontal="center"/>
    </xf>
    <xf numFmtId="0" fontId="32" fillId="2" borderId="1" xfId="1" applyFont="1" applyFill="1" applyBorder="1" applyAlignment="1" applyProtection="1">
      <alignment horizontal="center"/>
      <protection locked="0"/>
    </xf>
    <xf numFmtId="49" fontId="32" fillId="3" borderId="2" xfId="0" applyNumberFormat="1" applyFont="1" applyFill="1" applyBorder="1" applyAlignment="1">
      <alignment vertical="top"/>
    </xf>
    <xf numFmtId="49" fontId="32" fillId="3" borderId="2" xfId="0" applyNumberFormat="1" applyFont="1" applyFill="1" applyBorder="1" applyAlignment="1">
      <alignment horizontal="center" vertical="top"/>
    </xf>
    <xf numFmtId="14" fontId="32" fillId="3" borderId="2" xfId="0" applyNumberFormat="1" applyFont="1" applyFill="1" applyBorder="1" applyAlignment="1">
      <alignment horizontal="center" vertical="top"/>
    </xf>
    <xf numFmtId="0" fontId="32" fillId="3" borderId="3" xfId="1" applyFont="1" applyFill="1" applyBorder="1" applyAlignment="1" applyProtection="1">
      <alignment horizontal="center"/>
      <protection locked="0"/>
    </xf>
    <xf numFmtId="0" fontId="32" fillId="3" borderId="2" xfId="0" applyFont="1" applyFill="1" applyBorder="1"/>
    <xf numFmtId="14" fontId="32" fillId="3" borderId="2" xfId="1" applyNumberFormat="1" applyFont="1" applyFill="1" applyBorder="1" applyAlignment="1">
      <alignment horizontal="center"/>
    </xf>
    <xf numFmtId="0" fontId="32" fillId="3" borderId="3" xfId="1" applyFont="1" applyFill="1" applyBorder="1" applyAlignment="1">
      <alignment horizontal="center"/>
    </xf>
    <xf numFmtId="0" fontId="32" fillId="3" borderId="2" xfId="1" applyFont="1" applyFill="1" applyBorder="1" applyAlignment="1">
      <alignment horizontal="center"/>
    </xf>
    <xf numFmtId="0" fontId="32" fillId="3" borderId="2" xfId="1" applyFont="1" applyFill="1" applyBorder="1"/>
    <xf numFmtId="164" fontId="33" fillId="0" borderId="1" xfId="2" applyNumberFormat="1" applyFont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35" fillId="0" borderId="0" xfId="1" applyFont="1"/>
    <xf numFmtId="0" fontId="36" fillId="2" borderId="1" xfId="1" applyFont="1" applyFill="1" applyBorder="1" applyAlignment="1" applyProtection="1">
      <alignment horizontal="center"/>
      <protection locked="0"/>
    </xf>
    <xf numFmtId="49" fontId="36" fillId="3" borderId="2" xfId="0" applyNumberFormat="1" applyFont="1" applyFill="1" applyBorder="1" applyAlignment="1">
      <alignment vertical="top"/>
    </xf>
    <xf numFmtId="49" fontId="36" fillId="3" borderId="2" xfId="0" applyNumberFormat="1" applyFont="1" applyFill="1" applyBorder="1" applyAlignment="1">
      <alignment horizontal="center" vertical="top"/>
    </xf>
    <xf numFmtId="14" fontId="36" fillId="3" borderId="2" xfId="0" applyNumberFormat="1" applyFont="1" applyFill="1" applyBorder="1" applyAlignment="1">
      <alignment horizontal="center" vertical="top"/>
    </xf>
    <xf numFmtId="0" fontId="36" fillId="3" borderId="3" xfId="1" applyFont="1" applyFill="1" applyBorder="1" applyAlignment="1" applyProtection="1">
      <alignment horizontal="center"/>
      <protection locked="0"/>
    </xf>
    <xf numFmtId="0" fontId="37" fillId="0" borderId="0" xfId="1" applyFont="1" applyAlignment="1">
      <alignment horizontal="center"/>
    </xf>
    <xf numFmtId="0" fontId="38" fillId="0" borderId="0" xfId="1" applyFont="1"/>
    <xf numFmtId="0" fontId="36" fillId="3" borderId="2" xfId="0" applyFont="1" applyFill="1" applyBorder="1"/>
    <xf numFmtId="14" fontId="36" fillId="3" borderId="2" xfId="0" applyNumberFormat="1" applyFont="1" applyFill="1" applyBorder="1"/>
    <xf numFmtId="0" fontId="36" fillId="3" borderId="2" xfId="0" applyFont="1" applyFill="1" applyBorder="1" applyAlignment="1">
      <alignment horizontal="center"/>
    </xf>
    <xf numFmtId="0" fontId="29" fillId="2" borderId="5" xfId="1" applyFont="1" applyFill="1" applyBorder="1" applyAlignment="1" applyProtection="1">
      <alignment horizontal="center"/>
      <protection locked="0"/>
    </xf>
    <xf numFmtId="49" fontId="29" fillId="3" borderId="6" xfId="0" applyNumberFormat="1" applyFont="1" applyFill="1" applyBorder="1" applyAlignment="1">
      <alignment vertical="top"/>
    </xf>
    <xf numFmtId="49" fontId="29" fillId="3" borderId="6" xfId="0" applyNumberFormat="1" applyFont="1" applyFill="1" applyBorder="1" applyAlignment="1">
      <alignment horizontal="center" vertical="top"/>
    </xf>
    <xf numFmtId="14" fontId="29" fillId="3" borderId="6" xfId="0" applyNumberFormat="1" applyFont="1" applyFill="1" applyBorder="1" applyAlignment="1">
      <alignment horizontal="center" vertical="top"/>
    </xf>
    <xf numFmtId="0" fontId="29" fillId="3" borderId="7" xfId="1" applyFont="1" applyFill="1" applyBorder="1" applyAlignment="1" applyProtection="1">
      <alignment horizontal="center"/>
      <protection locked="0"/>
    </xf>
    <xf numFmtId="46" fontId="27" fillId="0" borderId="0" xfId="1" applyNumberFormat="1" applyFont="1" applyAlignment="1">
      <alignment horizontal="center"/>
    </xf>
    <xf numFmtId="49" fontId="29" fillId="3" borderId="8" xfId="0" applyNumberFormat="1" applyFont="1" applyFill="1" applyBorder="1" applyAlignment="1">
      <alignment vertical="top"/>
    </xf>
    <xf numFmtId="49" fontId="29" fillId="3" borderId="8" xfId="0" applyNumberFormat="1" applyFont="1" applyFill="1" applyBorder="1" applyAlignment="1">
      <alignment horizontal="center" vertical="top"/>
    </xf>
    <xf numFmtId="14" fontId="29" fillId="3" borderId="8" xfId="0" applyNumberFormat="1" applyFont="1" applyFill="1" applyBorder="1" applyAlignment="1">
      <alignment horizontal="center" vertical="top"/>
    </xf>
    <xf numFmtId="0" fontId="29" fillId="3" borderId="8" xfId="1" applyFont="1" applyFill="1" applyBorder="1" applyAlignment="1" applyProtection="1">
      <alignment horizontal="center"/>
      <protection locked="0"/>
    </xf>
    <xf numFmtId="164" fontId="25" fillId="0" borderId="8" xfId="2" applyNumberFormat="1" applyFont="1" applyBorder="1" applyAlignment="1">
      <alignment horizontal="center" vertical="center"/>
    </xf>
    <xf numFmtId="0" fontId="30" fillId="0" borderId="8" xfId="1" applyFont="1" applyBorder="1" applyAlignment="1">
      <alignment horizontal="center"/>
    </xf>
    <xf numFmtId="0" fontId="29" fillId="3" borderId="8" xfId="0" applyFont="1" applyFill="1" applyBorder="1"/>
    <xf numFmtId="14" fontId="29" fillId="3" borderId="8" xfId="0" applyNumberFormat="1" applyFont="1" applyFill="1" applyBorder="1"/>
    <xf numFmtId="0" fontId="29" fillId="3" borderId="8" xfId="0" applyFont="1" applyFill="1" applyBorder="1" applyAlignment="1">
      <alignment horizontal="center"/>
    </xf>
    <xf numFmtId="0" fontId="24" fillId="3" borderId="8" xfId="0" applyFont="1" applyFill="1" applyBorder="1"/>
    <xf numFmtId="49" fontId="24" fillId="3" borderId="8" xfId="0" applyNumberFormat="1" applyFont="1" applyFill="1" applyBorder="1" applyAlignment="1">
      <alignment horizontal="center" vertical="top"/>
    </xf>
    <xf numFmtId="14" fontId="24" fillId="3" borderId="8" xfId="0" applyNumberFormat="1" applyFont="1" applyFill="1" applyBorder="1"/>
    <xf numFmtId="0" fontId="24" fillId="3" borderId="8" xfId="1" applyFont="1" applyFill="1" applyBorder="1" applyAlignment="1" applyProtection="1">
      <alignment horizontal="center"/>
      <protection locked="0"/>
    </xf>
    <xf numFmtId="0" fontId="23" fillId="0" borderId="8" xfId="1" applyFont="1" applyBorder="1" applyAlignment="1">
      <alignment horizontal="center"/>
    </xf>
    <xf numFmtId="49" fontId="24" fillId="3" borderId="8" xfId="0" applyNumberFormat="1" applyFont="1" applyFill="1" applyBorder="1" applyAlignment="1">
      <alignment vertical="top"/>
    </xf>
    <xf numFmtId="14" fontId="24" fillId="3" borderId="8" xfId="0" applyNumberFormat="1" applyFont="1" applyFill="1" applyBorder="1" applyAlignment="1">
      <alignment horizontal="center" vertical="top"/>
    </xf>
    <xf numFmtId="21" fontId="27" fillId="0" borderId="8" xfId="1" applyNumberFormat="1" applyFont="1" applyBorder="1" applyAlignment="1">
      <alignment horizontal="center"/>
    </xf>
    <xf numFmtId="21" fontId="26" fillId="0" borderId="8" xfId="1" applyNumberFormat="1" applyFont="1" applyBorder="1" applyAlignment="1">
      <alignment horizontal="center"/>
    </xf>
    <xf numFmtId="46" fontId="26" fillId="0" borderId="8" xfId="1" applyNumberFormat="1" applyFont="1" applyBorder="1" applyAlignment="1">
      <alignment horizontal="center"/>
    </xf>
    <xf numFmtId="0" fontId="32" fillId="3" borderId="8" xfId="0" applyFont="1" applyFill="1" applyBorder="1"/>
    <xf numFmtId="49" fontId="32" fillId="3" borderId="8" xfId="0" applyNumberFormat="1" applyFont="1" applyFill="1" applyBorder="1" applyAlignment="1">
      <alignment horizontal="center" vertical="top"/>
    </xf>
    <xf numFmtId="14" fontId="32" fillId="3" borderId="8" xfId="1" applyNumberFormat="1" applyFont="1" applyFill="1" applyBorder="1" applyAlignment="1">
      <alignment horizontal="center"/>
    </xf>
    <xf numFmtId="0" fontId="32" fillId="3" borderId="8" xfId="1" applyFont="1" applyFill="1" applyBorder="1" applyAlignment="1">
      <alignment horizontal="center"/>
    </xf>
    <xf numFmtId="0" fontId="32" fillId="3" borderId="8" xfId="1" applyFont="1" applyFill="1" applyBorder="1"/>
    <xf numFmtId="21" fontId="35" fillId="0" borderId="8" xfId="1" applyNumberFormat="1" applyFont="1" applyBorder="1" applyAlignment="1">
      <alignment horizontal="center"/>
    </xf>
    <xf numFmtId="49" fontId="32" fillId="3" borderId="8" xfId="0" applyNumberFormat="1" applyFont="1" applyFill="1" applyBorder="1" applyAlignment="1">
      <alignment vertical="top"/>
    </xf>
    <xf numFmtId="14" fontId="32" fillId="3" borderId="8" xfId="0" applyNumberFormat="1" applyFont="1" applyFill="1" applyBorder="1" applyAlignment="1">
      <alignment horizontal="center" vertical="top"/>
    </xf>
    <xf numFmtId="0" fontId="32" fillId="3" borderId="8" xfId="1" applyFont="1" applyFill="1" applyBorder="1" applyAlignment="1" applyProtection="1">
      <alignment horizontal="center"/>
      <protection locked="0"/>
    </xf>
    <xf numFmtId="49" fontId="36" fillId="3" borderId="8" xfId="0" applyNumberFormat="1" applyFont="1" applyFill="1" applyBorder="1" applyAlignment="1">
      <alignment vertical="top"/>
    </xf>
    <xf numFmtId="49" fontId="36" fillId="3" borderId="8" xfId="0" applyNumberFormat="1" applyFont="1" applyFill="1" applyBorder="1" applyAlignment="1">
      <alignment horizontal="center" vertical="top"/>
    </xf>
    <xf numFmtId="14" fontId="36" fillId="3" borderId="8" xfId="0" applyNumberFormat="1" applyFont="1" applyFill="1" applyBorder="1" applyAlignment="1">
      <alignment horizontal="center" vertical="top"/>
    </xf>
    <xf numFmtId="0" fontId="36" fillId="3" borderId="8" xfId="1" applyFont="1" applyFill="1" applyBorder="1" applyAlignment="1" applyProtection="1">
      <alignment horizontal="center"/>
      <protection locked="0"/>
    </xf>
    <xf numFmtId="14" fontId="32" fillId="3" borderId="8" xfId="0" applyNumberFormat="1" applyFont="1" applyFill="1" applyBorder="1"/>
    <xf numFmtId="21" fontId="38" fillId="0" borderId="8" xfId="1" applyNumberFormat="1" applyFont="1" applyBorder="1" applyAlignment="1">
      <alignment horizontal="center"/>
    </xf>
    <xf numFmtId="0" fontId="39" fillId="2" borderId="8" xfId="1" applyFont="1" applyFill="1" applyBorder="1" applyAlignment="1" applyProtection="1">
      <alignment horizontal="center" vertical="center"/>
      <protection locked="0"/>
    </xf>
    <xf numFmtId="0" fontId="40" fillId="2" borderId="8" xfId="1" applyFont="1" applyFill="1" applyBorder="1" applyAlignment="1" applyProtection="1">
      <alignment horizontal="center" vertical="center"/>
      <protection locked="0"/>
    </xf>
    <xf numFmtId="0" fontId="22" fillId="2" borderId="8" xfId="1" applyFont="1" applyFill="1" applyBorder="1" applyAlignment="1" applyProtection="1">
      <alignment horizontal="center" vertical="center"/>
      <protection locked="0"/>
    </xf>
    <xf numFmtId="0" fontId="40" fillId="0" borderId="8" xfId="1" applyFont="1" applyBorder="1" applyAlignment="1" applyProtection="1">
      <alignment horizontal="center" vertical="center" wrapText="1"/>
      <protection locked="0"/>
    </xf>
    <xf numFmtId="0" fontId="41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wrapText="1"/>
    </xf>
    <xf numFmtId="1" fontId="31" fillId="0" borderId="0" xfId="1" applyNumberFormat="1" applyFont="1" applyAlignment="1">
      <alignment horizontal="center" wrapText="1"/>
    </xf>
    <xf numFmtId="0" fontId="22" fillId="2" borderId="8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>
      <alignment horizontal="center" wrapText="1"/>
    </xf>
    <xf numFmtId="0" fontId="7" fillId="0" borderId="8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8" fillId="0" borderId="8" xfId="1" applyFon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25" fillId="0" borderId="13" xfId="2" applyNumberFormat="1" applyFont="1" applyBorder="1" applyAlignment="1">
      <alignment horizontal="center" vertical="center"/>
    </xf>
    <xf numFmtId="164" fontId="33" fillId="0" borderId="14" xfId="2" applyNumberFormat="1" applyFont="1" applyBorder="1" applyAlignment="1">
      <alignment horizontal="center" vertical="center"/>
    </xf>
    <xf numFmtId="164" fontId="15" fillId="0" borderId="4" xfId="1" applyNumberFormat="1" applyFont="1" applyBorder="1" applyAlignment="1" applyProtection="1">
      <alignment horizontal="center"/>
      <protection locked="0"/>
    </xf>
    <xf numFmtId="21" fontId="44" fillId="0" borderId="8" xfId="1" applyNumberFormat="1" applyFont="1" applyBorder="1" applyAlignment="1">
      <alignment horizontal="center"/>
    </xf>
    <xf numFmtId="0" fontId="42" fillId="4" borderId="8" xfId="1" applyFont="1" applyFill="1" applyBorder="1" applyAlignment="1">
      <alignment horizontal="center" vertical="center" wrapText="1"/>
    </xf>
    <xf numFmtId="0" fontId="43" fillId="4" borderId="9" xfId="0" applyFont="1" applyFill="1" applyBorder="1" applyAlignment="1">
      <alignment horizontal="center" wrapText="1"/>
    </xf>
    <xf numFmtId="0" fontId="43" fillId="4" borderId="10" xfId="0" applyFont="1" applyFill="1" applyBorder="1" applyAlignment="1">
      <alignment horizontal="center" wrapText="1"/>
    </xf>
    <xf numFmtId="0" fontId="43" fillId="4" borderId="11" xfId="0" applyFont="1" applyFill="1" applyBorder="1" applyAlignment="1">
      <alignment horizontal="center" wrapText="1"/>
    </xf>
    <xf numFmtId="0" fontId="43" fillId="4" borderId="12" xfId="0" applyFont="1" applyFill="1" applyBorder="1" applyAlignment="1">
      <alignment horizontal="center" wrapText="1"/>
    </xf>
    <xf numFmtId="49" fontId="45" fillId="4" borderId="0" xfId="0" applyNumberFormat="1" applyFont="1" applyFill="1" applyAlignment="1">
      <alignment horizontal="center" vertical="top" wrapText="1"/>
    </xf>
  </cellXfs>
  <cellStyles count="3">
    <cellStyle name="Normal" xfId="0" builtinId="0"/>
    <cellStyle name="Normal 3" xfId="1" xr:uid="{00000000-0005-0000-0000-000001000000}"/>
    <cellStyle name="Normal_TDRCaen2008.x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cdela/Desktop/AVIRON%20DAMALA/2023%2011%2010%20Damala%202023%20crewti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ronos temps réels &amp; Compensés"/>
      <sheetName val=" Grille calcul temps compensés"/>
    </sheetNames>
    <sheetDataSet>
      <sheetData sheetId="0"/>
      <sheetData sheetId="1">
        <row r="4">
          <cell r="A4" t="str">
            <v>EH</v>
          </cell>
          <cell r="B4">
            <v>0</v>
          </cell>
          <cell r="C4">
            <v>0</v>
          </cell>
          <cell r="D4">
            <v>0</v>
          </cell>
          <cell r="F4" t="str">
            <v>S</v>
          </cell>
          <cell r="G4">
            <v>0</v>
          </cell>
        </row>
        <row r="5">
          <cell r="A5" t="str">
            <v>HF</v>
          </cell>
          <cell r="B5">
            <v>0</v>
          </cell>
          <cell r="C5">
            <v>2.0833333333333333E-3</v>
          </cell>
          <cell r="D5">
            <v>2.0833333333333333E-3</v>
          </cell>
          <cell r="F5" t="str">
            <v>2-</v>
          </cell>
          <cell r="G5">
            <v>0</v>
          </cell>
        </row>
        <row r="6">
          <cell r="A6" t="str">
            <v>SH</v>
          </cell>
          <cell r="B6">
            <v>3.4722222222222224E-4</v>
          </cell>
          <cell r="C6">
            <v>0</v>
          </cell>
          <cell r="D6">
            <v>3.4722222222222224E-4</v>
          </cell>
          <cell r="F6" t="str">
            <v>C</v>
          </cell>
          <cell r="G6">
            <v>2.0833333333333333E-3</v>
          </cell>
        </row>
        <row r="7">
          <cell r="A7" t="str">
            <v>SF</v>
          </cell>
          <cell r="B7">
            <v>3.4722222222222224E-4</v>
          </cell>
          <cell r="C7">
            <v>2.0833333333333333E-3</v>
          </cell>
          <cell r="D7">
            <v>2.4305555555555556E-3</v>
          </cell>
          <cell r="F7" t="str">
            <v>CB</v>
          </cell>
          <cell r="G7">
            <v>4.1666666666666666E-3</v>
          </cell>
        </row>
        <row r="8">
          <cell r="A8" t="str">
            <v>JH</v>
          </cell>
          <cell r="B8">
            <v>6.9444444444444447E-4</v>
          </cell>
          <cell r="C8">
            <v>0</v>
          </cell>
          <cell r="D8">
            <v>6.9444444444444447E-4</v>
          </cell>
        </row>
        <row r="9">
          <cell r="A9" t="str">
            <v>JF</v>
          </cell>
          <cell r="B9">
            <v>6.9444444444444447E-4</v>
          </cell>
          <cell r="C9">
            <v>2.0833333333333333E-3</v>
          </cell>
          <cell r="D9">
            <v>2.7777777777777779E-3</v>
          </cell>
        </row>
        <row r="10">
          <cell r="A10" t="str">
            <v>CH</v>
          </cell>
          <cell r="B10">
            <v>1.3888888888888889E-3</v>
          </cell>
          <cell r="C10">
            <v>0</v>
          </cell>
          <cell r="D10">
            <v>1.3888888888888889E-3</v>
          </cell>
        </row>
        <row r="11">
          <cell r="A11" t="str">
            <v>CF</v>
          </cell>
          <cell r="B11">
            <v>1.3888888888888889E-3</v>
          </cell>
          <cell r="C11">
            <v>2.0833333333333333E-3</v>
          </cell>
          <cell r="D11">
            <v>3.472222222222222E-3</v>
          </cell>
        </row>
        <row r="12">
          <cell r="A12" t="str">
            <v>MH40</v>
          </cell>
          <cell r="B12">
            <v>6.9444444444444447E-4</v>
          </cell>
          <cell r="C12">
            <v>0</v>
          </cell>
          <cell r="D12">
            <v>6.9444444444444447E-4</v>
          </cell>
        </row>
        <row r="13">
          <cell r="A13" t="str">
            <v>MF40</v>
          </cell>
          <cell r="B13">
            <v>6.9444444444444447E-4</v>
          </cell>
          <cell r="C13">
            <v>2.0833333333333333E-3</v>
          </cell>
          <cell r="D13">
            <v>2.7777777777777779E-3</v>
          </cell>
        </row>
        <row r="14">
          <cell r="A14" t="str">
            <v>MH50</v>
          </cell>
          <cell r="B14">
            <v>1.3888888888888889E-3</v>
          </cell>
          <cell r="C14">
            <v>0</v>
          </cell>
          <cell r="D14">
            <v>1.3888888888888889E-3</v>
          </cell>
        </row>
        <row r="15">
          <cell r="A15" t="str">
            <v>MF50</v>
          </cell>
          <cell r="B15">
            <v>1.3888888888888889E-3</v>
          </cell>
          <cell r="C15">
            <v>2.0833333333333333E-3</v>
          </cell>
          <cell r="D15">
            <v>3.472222222222222E-3</v>
          </cell>
        </row>
        <row r="16">
          <cell r="A16" t="str">
            <v>MH55</v>
          </cell>
          <cell r="B16">
            <v>2.0833333333333333E-3</v>
          </cell>
          <cell r="C16">
            <v>0</v>
          </cell>
          <cell r="D16">
            <v>2.0833333333333333E-3</v>
          </cell>
        </row>
        <row r="17">
          <cell r="A17" t="str">
            <v>MF55</v>
          </cell>
          <cell r="B17">
            <v>2.0833333333333333E-3</v>
          </cell>
          <cell r="C17">
            <v>2.0833333333333333E-3</v>
          </cell>
          <cell r="D17">
            <v>4.1666666666666666E-3</v>
          </cell>
        </row>
        <row r="18">
          <cell r="A18" t="str">
            <v>MH60</v>
          </cell>
          <cell r="B18">
            <v>2.7777777777777779E-3</v>
          </cell>
          <cell r="C18">
            <v>0</v>
          </cell>
          <cell r="D18">
            <v>2.7777777777777779E-3</v>
          </cell>
        </row>
        <row r="19">
          <cell r="A19" t="str">
            <v>MF60</v>
          </cell>
          <cell r="B19">
            <v>2.7777777777777779E-3</v>
          </cell>
          <cell r="C19">
            <v>2.0833333333333333E-3</v>
          </cell>
          <cell r="D19">
            <v>4.8611111111111112E-3</v>
          </cell>
        </row>
        <row r="20">
          <cell r="A20" t="str">
            <v>MH65</v>
          </cell>
          <cell r="B20">
            <v>3.472222222222222E-3</v>
          </cell>
          <cell r="C20">
            <v>0</v>
          </cell>
          <cell r="D20">
            <v>3.472222222222222E-3</v>
          </cell>
        </row>
        <row r="21">
          <cell r="A21" t="str">
            <v>MF65</v>
          </cell>
          <cell r="B21">
            <v>3.472222222222222E-3</v>
          </cell>
          <cell r="C21">
            <v>2.0833333333333333E-3</v>
          </cell>
          <cell r="D21">
            <v>5.5555555555555549E-3</v>
          </cell>
        </row>
        <row r="22">
          <cell r="A22" t="str">
            <v>MH70</v>
          </cell>
          <cell r="B22">
            <v>4.1666666666666666E-3</v>
          </cell>
          <cell r="C22">
            <v>0</v>
          </cell>
          <cell r="D22">
            <v>4.1666666666666666E-3</v>
          </cell>
        </row>
        <row r="23">
          <cell r="A23" t="str">
            <v>MF70</v>
          </cell>
          <cell r="B23">
            <v>4.1666666666666666E-3</v>
          </cell>
          <cell r="C23">
            <v>2.0833333333333333E-3</v>
          </cell>
          <cell r="D23">
            <v>6.2500000000000003E-3</v>
          </cell>
        </row>
        <row r="24">
          <cell r="A24" t="str">
            <v>MH75</v>
          </cell>
          <cell r="B24">
            <v>4.8611111111111112E-3</v>
          </cell>
          <cell r="C24">
            <v>0</v>
          </cell>
          <cell r="D24">
            <v>4.8611111111111112E-3</v>
          </cell>
        </row>
        <row r="25">
          <cell r="A25" t="str">
            <v>MF75</v>
          </cell>
          <cell r="B25">
            <v>4.8611111111111112E-3</v>
          </cell>
          <cell r="C25">
            <v>2.0833333333333333E-3</v>
          </cell>
          <cell r="D25">
            <v>6.9444444444444441E-3</v>
          </cell>
        </row>
        <row r="26">
          <cell r="A26" t="str">
            <v>J14H1x</v>
          </cell>
          <cell r="B26">
            <v>0</v>
          </cell>
          <cell r="C26">
            <v>0</v>
          </cell>
          <cell r="D26">
            <v>0</v>
          </cell>
        </row>
        <row r="27">
          <cell r="A27" t="str">
            <v>J14F1x</v>
          </cell>
          <cell r="B27">
            <v>0</v>
          </cell>
          <cell r="C27">
            <v>0</v>
          </cell>
          <cell r="D27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ion centrale" refreshedDate="45241.829566435183" createdVersion="6" refreshedVersion="6" minRefreshableVersion="3" recordCount="407" xr:uid="{00000000-000A-0000-FFFF-FFFF19000000}">
  <cacheSource type="worksheet">
    <worksheetSource ref="A1:N1048576" sheet="Prix 1"/>
  </cacheSource>
  <cacheFields count="14">
    <cacheField name="N°" numFmtId="0">
      <sharedItems containsString="0" containsBlank="1" containsNumber="1" containsInteger="1" minValue="1" maxValue="138"/>
    </cacheField>
    <cacheField name="Club" numFmtId="0">
      <sharedItems containsBlank="1" count="42">
        <s v="NANTES CA"/>
        <s v="CHATEAU GONTIER CNCG"/>
        <s v="LAGNY SN"/>
        <s v="JOINVILLE AMJ"/>
        <s v="ENCOURAGEMENT - SESN"/>
        <s v="PERREUX SN"/>
        <s v="ROWING CLUB SRP"/>
        <s v="NOGENT SUR MARNE CN"/>
        <s v="VERDUN CN"/>
        <s v="SEVRES VSN"/>
        <s v="PARIS US METRO"/>
        <m/>
        <s v="ENCOURAGEMENT - SESN 1" u="1"/>
        <s v="ENCOURAGEMENT - SESN 2" u="1"/>
        <s v="ENCOURAGEMENT - SESN 3" u="1"/>
        <s v="JOINVILLE AMJ 2" u="1"/>
        <s v="ROWING CLUB SRP 1" u="1"/>
        <s v="SEVRES VSN 1" u="1"/>
        <s v="NOISY LE GRAND ASLM 1" u="1"/>
        <s v="NOGENT SUR MARNE CN 2" u="1"/>
        <s v="NANTES CA 1" u="1"/>
        <s v="JOINVILLE AMJ 3" u="1"/>
        <s v="SAINT-MAUR SACSM 1" u="1"/>
        <s v="SAINT-MAUR SACSM 2" u="1"/>
        <s v="SAINT-MAUR SACSM 3" u="1"/>
        <s v="SAINT-MAUR SACSM 4" u="1"/>
        <s v="PERREUX SN 2" u="1"/>
        <s v="LAGNY SN 1" u="1"/>
        <s v="LAGNY SN 2" u="1"/>
        <s v="JOINVILLE AMJ 4" u="1"/>
        <s v="SOISY SUR SEINE CN 1" u="1"/>
        <s v="ALSO" u="1"/>
        <s v="VERDUN CN 1" u="1"/>
        <s v="JOINVILLE AMJ 5" u="1"/>
        <s v="NOGENT SUR MARNE CN 1" u="1"/>
        <s v="PERREUX SN 1" u="1"/>
        <s v="NOGENT SUR MARNE CN 3" u="1"/>
        <s v="CHATEAU GONTIER CNCG 1" u="1"/>
        <s v="CHATEAU GONTIER CNCG 2" u="1"/>
        <s v="JOINVILLE AMJ 1" u="1"/>
        <s v="SEVRES VSN 2" u="1"/>
        <s v="PARIS US METRO 1" u="1"/>
      </sharedItems>
    </cacheField>
    <cacheField name="Bateau" numFmtId="0">
      <sharedItems containsBlank="1"/>
    </cacheField>
    <cacheField name="DDN" numFmtId="0">
      <sharedItems containsDate="1" containsBlank="1" containsMixedTypes="1" minDate="1946-05-03T00:00:00" maxDate="2007-11-21T00:00:00"/>
    </cacheField>
    <cacheField name="Catégorie" numFmtId="0">
      <sharedItems containsBlank="1"/>
    </cacheField>
    <cacheField name="Sexe" numFmtId="0">
      <sharedItems containsBlank="1"/>
    </cacheField>
    <cacheField name="Noms" numFmtId="0">
      <sharedItems containsBlank="1"/>
    </cacheField>
    <cacheField name="Prénoms" numFmtId="0">
      <sharedItems containsBlank="1"/>
    </cacheField>
    <cacheField name="Handicap_x000a_catégorie" numFmtId="0">
      <sharedItems containsNonDate="0" containsDate="1" containsString="0" containsBlank="1" minDate="1899-12-30T00:00:30" maxDate="1899-12-30T00:07:00"/>
    </cacheField>
    <cacheField name="Handicap_x000a_Bateau" numFmtId="0">
      <sharedItems containsNonDate="0" containsDate="1" containsString="0" containsBlank="1" minDate="1899-12-30T00:00:00" maxDate="1899-12-31T00:00:00"/>
    </cacheField>
    <cacheField name="Handicap_x000a_Total" numFmtId="0">
      <sharedItems containsNonDate="0" containsDate="1" containsString="0" containsBlank="1" minDate="1899-12-30T00:00:30" maxDate="1899-12-30T00:07:00"/>
    </cacheField>
    <cacheField name="Temps réel" numFmtId="0">
      <sharedItems containsNonDate="0" containsDate="1" containsString="0" containsBlank="1" minDate="1899-12-30T00:32:03" maxDate="1899-12-30T00:43:34"/>
    </cacheField>
    <cacheField name="Temps compensé" numFmtId="0">
      <sharedItems containsNonDate="0" containsDate="1" containsString="0" containsBlank="1" minDate="1899-12-30T00:30:03" maxDate="1899-12-30T00:36:39"/>
    </cacheField>
    <cacheField name="Rang" numFmtId="0">
      <sharedItems containsString="0" containsBlank="1" containsNumber="1" containsInteger="1" minValue="1" maxValue="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ion centrale" refreshedDate="45241.833135416666" createdVersion="6" refreshedVersion="6" minRefreshableVersion="3" recordCount="406" xr:uid="{00000000-000A-0000-FFFF-FFFF1D000000}">
  <cacheSource type="worksheet">
    <worksheetSource ref="A1:N1048576" sheet="Prix 2"/>
  </cacheSource>
  <cacheFields count="14">
    <cacheField name="N°" numFmtId="0">
      <sharedItems containsString="0" containsBlank="1" containsNumber="1" containsInteger="1" minValue="19" maxValue="138"/>
    </cacheField>
    <cacheField name="Club" numFmtId="0">
      <sharedItems containsBlank="1" count="4">
        <s v="JOINVILLE AMJ"/>
        <s v="SEVRES VSN"/>
        <s v="PERREUX SN"/>
        <m/>
      </sharedItems>
    </cacheField>
    <cacheField name="Bateau" numFmtId="0">
      <sharedItems containsBlank="1"/>
    </cacheField>
    <cacheField name="DDN" numFmtId="0">
      <sharedItems containsDate="1" containsBlank="1" containsMixedTypes="1" minDate="1970-02-09T00:00:00" maxDate="2007-11-21T00:00:00"/>
    </cacheField>
    <cacheField name="Catégorie" numFmtId="0">
      <sharedItems containsBlank="1"/>
    </cacheField>
    <cacheField name="Sexe" numFmtId="0">
      <sharedItems containsBlank="1"/>
    </cacheField>
    <cacheField name="Noms" numFmtId="0">
      <sharedItems containsBlank="1" count="11">
        <s v="BOUSSOUKAYA"/>
        <s v="BOUTILLET"/>
        <s v="MILLET"/>
        <s v="HEPP-HAUTEVILLE"/>
        <s v="TOLLARD"/>
        <s v="LAHONDE"/>
        <s v="SAFINIA NAINI"/>
        <s v="RAYNAUD"/>
        <s v="VALETTE"/>
        <s v="HOCDE"/>
        <m/>
      </sharedItems>
    </cacheField>
    <cacheField name="Prénoms" numFmtId="0">
      <sharedItems containsBlank="1"/>
    </cacheField>
    <cacheField name="Handicap_x000a_catégorie" numFmtId="0">
      <sharedItems containsNonDate="0" containsDate="1" containsString="0" containsBlank="1" minDate="1899-12-30T00:03:30" maxDate="1899-12-30T00:06:00"/>
    </cacheField>
    <cacheField name="Handicap_x000a_Bateau" numFmtId="0">
      <sharedItems containsNonDate="0" containsDate="1" containsString="0" containsBlank="1" minDate="1899-12-30T00:00:00" maxDate="1899-12-31T00:00:00"/>
    </cacheField>
    <cacheField name="Handicap_x000a_Total" numFmtId="0">
      <sharedItems containsNonDate="0" containsDate="1" containsString="0" containsBlank="1" minDate="1899-12-30T00:03:30" maxDate="1899-12-30T00:06:00"/>
    </cacheField>
    <cacheField name="Temps réel" numFmtId="0">
      <sharedItems containsNonDate="0" containsDate="1" containsString="0" containsBlank="1" minDate="1899-12-30T00:36:35" maxDate="1899-12-30T00:41:18"/>
    </cacheField>
    <cacheField name="Temps compensé" numFmtId="0">
      <sharedItems containsNonDate="0" containsDate="1" containsString="0" containsBlank="1" minDate="1899-12-30T00:32:51" maxDate="1899-12-30T00:36:22"/>
    </cacheField>
    <cacheField name="Rang" numFmtId="0">
      <sharedItems containsString="0" containsBlank="1" containsNumber="1" containsInteger="1" minValue="7" maxValue="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n v="1"/>
    <x v="0"/>
    <s v="s"/>
    <s v="29/04/1973"/>
    <s v="MH50"/>
    <s v="Homme"/>
    <s v="HOCDE"/>
    <s v="YVES"/>
    <d v="1899-12-30T00:02:00"/>
    <d v="1899-12-30T00:00:00"/>
    <d v="1899-12-30T00:02:00"/>
    <d v="1899-12-30T00:32:03"/>
    <d v="1899-12-30T00:30:03"/>
    <n v="1"/>
  </r>
  <r>
    <n v="84"/>
    <x v="1"/>
    <s v="s"/>
    <d v="1960-05-27T00:00:00"/>
    <s v="MH60"/>
    <s v="Homme"/>
    <s v="MOSCATELLO"/>
    <s v="PIERRICK"/>
    <d v="1899-12-30T00:04:00"/>
    <d v="1899-12-30T00:00:00"/>
    <d v="1899-12-30T00:04:00"/>
    <d v="1899-12-30T00:34:49"/>
    <d v="1899-12-30T00:30:49"/>
    <n v="2"/>
  </r>
  <r>
    <n v="76"/>
    <x v="2"/>
    <s v="s"/>
    <s v="08/05/1966"/>
    <s v="MH55"/>
    <s v="Homme"/>
    <s v="DUPONT"/>
    <s v="ERIC"/>
    <d v="1899-12-30T00:03:00"/>
    <d v="1899-12-30T00:00:00"/>
    <d v="1899-12-30T00:03:00"/>
    <d v="1899-12-30T00:34:05"/>
    <d v="1899-12-30T00:31:05"/>
    <n v="3"/>
  </r>
  <r>
    <n v="132"/>
    <x v="3"/>
    <s v="s"/>
    <d v="2007-03-17T00:00:00"/>
    <s v="JH"/>
    <s v="Homme"/>
    <s v="ROUVEAU"/>
    <s v="VALENTIN"/>
    <d v="1899-12-30T00:01:00"/>
    <d v="1899-12-30T00:00:00"/>
    <d v="1899-12-30T00:01:00"/>
    <d v="1899-12-30T00:32:35"/>
    <d v="1899-12-30T00:31:35"/>
    <n v="4"/>
  </r>
  <r>
    <n v="44"/>
    <x v="2"/>
    <s v="s"/>
    <s v="09/08/1982"/>
    <s v="MH40"/>
    <s v="Homme"/>
    <s v="FLEISCHMAN"/>
    <s v="YANNICK"/>
    <d v="1899-12-30T00:01:00"/>
    <d v="1899-12-30T00:00:00"/>
    <d v="1899-12-30T00:01:00"/>
    <d v="1899-12-30T00:33:06"/>
    <d v="1899-12-30T00:32:06"/>
    <n v="5"/>
  </r>
  <r>
    <n v="133"/>
    <x v="3"/>
    <s v="s"/>
    <d v="2007-08-25T00:00:00"/>
    <s v="JH"/>
    <s v="Homme"/>
    <s v="REDON"/>
    <s v="TIMEO"/>
    <d v="1899-12-30T00:01:00"/>
    <d v="1899-12-30T00:00:00"/>
    <d v="1899-12-30T00:01:00"/>
    <d v="1899-12-30T00:33:10"/>
    <d v="1899-12-30T00:32:10"/>
    <n v="6"/>
  </r>
  <r>
    <n v="34"/>
    <x v="3"/>
    <s v="s"/>
    <d v="1970-02-09T00:00:00"/>
    <s v="MF50"/>
    <s v="Femme"/>
    <s v="BOUSSOUKAYA"/>
    <s v="SALWA"/>
    <d v="1899-12-30T00:05:00"/>
    <d v="1899-12-30T00:00:00"/>
    <d v="1899-12-30T00:05:00"/>
    <d v="1899-12-30T00:37:51"/>
    <d v="1899-12-30T00:32:51"/>
    <n v="7"/>
  </r>
  <r>
    <n v="19"/>
    <x v="3"/>
    <s v="s"/>
    <d v="2005-10-12T00:00:00"/>
    <s v="SF"/>
    <s v="Femme"/>
    <s v="BOUTILLET"/>
    <s v="JULIE"/>
    <d v="1899-12-30T00:03:30"/>
    <d v="1899-12-30T00:00:00"/>
    <d v="1899-12-30T00:03:30"/>
    <d v="1899-12-30T00:36:35"/>
    <d v="1899-12-30T00:33:05"/>
    <n v="8"/>
  </r>
  <r>
    <n v="70"/>
    <x v="3"/>
    <s v="s"/>
    <d v="1966-09-26T00:00:00"/>
    <s v="MH55"/>
    <s v="Homme"/>
    <s v="CAIRE"/>
    <s v="LAURENT"/>
    <d v="1899-12-30T00:03:00"/>
    <d v="1899-12-30T00:00:00"/>
    <d v="1899-12-30T00:03:00"/>
    <d v="1899-12-30T00:36:05"/>
    <d v="1899-12-30T00:33:05"/>
    <n v="9"/>
  </r>
  <r>
    <n v="15"/>
    <x v="3"/>
    <s v="s"/>
    <d v="2003-11-08T00:00:00"/>
    <s v="SH"/>
    <s v="Homme"/>
    <s v="GOY"/>
    <s v="ALEXANDRE"/>
    <d v="1899-12-30T00:00:30"/>
    <d v="1899-12-30T00:00:00"/>
    <d v="1899-12-30T00:00:30"/>
    <d v="1899-12-30T00:33:41"/>
    <d v="1899-12-30T00:33:11"/>
    <n v="10"/>
  </r>
  <r>
    <n v="3"/>
    <x v="4"/>
    <s v="s"/>
    <d v="2005-08-12T00:00:00"/>
    <s v="SH"/>
    <s v="Homme"/>
    <s v="VARENNE"/>
    <s v="MATTHIEU"/>
    <d v="1899-12-30T00:00:30"/>
    <d v="1899-12-30T00:00:00"/>
    <d v="1899-12-30T00:00:30"/>
    <d v="1899-12-30T00:33:47"/>
    <d v="1899-12-30T00:33:17"/>
    <n v="11"/>
  </r>
  <r>
    <n v="83"/>
    <x v="1"/>
    <s v="s"/>
    <d v="1962-11-08T00:00:00"/>
    <s v="MH60"/>
    <s v="Homme"/>
    <s v="OLLIVIER-LAMARQUE"/>
    <s v="BERTRAND"/>
    <d v="1899-12-30T00:04:00"/>
    <d v="1899-12-30T00:00:00"/>
    <d v="1899-12-30T00:04:00"/>
    <d v="1899-12-30T00:37:18"/>
    <d v="1899-12-30T00:33:18"/>
    <n v="12"/>
  </r>
  <r>
    <n v="56"/>
    <x v="5"/>
    <s v="s"/>
    <d v="1972-05-02T00:00:00"/>
    <s v="MH50"/>
    <s v="Homme"/>
    <s v="MER-APPERE"/>
    <s v="STEPHANE"/>
    <d v="1899-12-30T00:02:00"/>
    <d v="1899-12-30T00:00:00"/>
    <d v="1899-12-30T00:02:00"/>
    <d v="1899-12-30T00:35:18"/>
    <d v="1899-12-30T00:33:18"/>
    <n v="13"/>
  </r>
  <r>
    <n v="113"/>
    <x v="3"/>
    <s v="s"/>
    <d v="2006-07-27T00:00:00"/>
    <s v="JH"/>
    <s v="Homme"/>
    <s v="BAELDE-SOU"/>
    <s v="GASPARD"/>
    <d v="1899-12-30T00:01:00"/>
    <d v="1899-12-30T00:00:00"/>
    <d v="1899-12-30T00:01:00"/>
    <d v="1899-12-30T00:34:55"/>
    <d v="1899-12-30T00:33:55"/>
    <n v="14"/>
  </r>
  <r>
    <n v="14"/>
    <x v="3"/>
    <s v="s"/>
    <d v="1999-03-03T00:00:00"/>
    <s v="SH"/>
    <s v="Homme"/>
    <s v="ROUVEAU"/>
    <s v="ALEXANDRE"/>
    <d v="1899-12-30T00:00:30"/>
    <d v="1899-12-30T00:00:00"/>
    <d v="1899-12-30T00:00:30"/>
    <d v="1899-12-30T00:34:28"/>
    <d v="1899-12-30T00:33:58"/>
    <n v="15"/>
  </r>
  <r>
    <n v="129"/>
    <x v="3"/>
    <s v="s"/>
    <d v="2007-10-20T00:00:00"/>
    <s v="JH"/>
    <s v="Homme"/>
    <s v="BLOT KERVRAN"/>
    <s v="KELLIG"/>
    <d v="1899-12-30T00:01:00"/>
    <d v="1899-12-30T00:00:00"/>
    <d v="1899-12-30T00:01:00"/>
    <d v="1899-12-30T00:35:00"/>
    <d v="1899-12-30T00:34:00"/>
    <n v="16"/>
  </r>
  <r>
    <n v="116"/>
    <x v="3"/>
    <s v="s"/>
    <d v="2006-07-31T00:00:00"/>
    <s v="JF"/>
    <s v="Femme"/>
    <s v="MILLET"/>
    <s v="MATHILDE"/>
    <d v="1899-12-30T00:04:00"/>
    <d v="1899-12-30T00:00:00"/>
    <d v="1899-12-30T00:04:00"/>
    <d v="1899-12-30T00:38:08"/>
    <d v="1899-12-30T00:34:08"/>
    <n v="17"/>
  </r>
  <r>
    <n v="29"/>
    <x v="3"/>
    <s v="s"/>
    <d v="1974-03-26T00:00:00"/>
    <s v="MF40"/>
    <s v="Femme"/>
    <s v="HEPP-HAUTEVILLE"/>
    <s v="SYLVIE"/>
    <d v="1899-12-30T00:04:00"/>
    <d v="1899-12-30T00:00:00"/>
    <d v="1899-12-30T00:04:00"/>
    <d v="1899-12-30T00:38:11"/>
    <d v="1899-12-30T00:34:11"/>
    <n v="18"/>
  </r>
  <r>
    <n v="8"/>
    <x v="6"/>
    <s v="s"/>
    <d v="1983-10-16T00:00:00"/>
    <s v="SH"/>
    <s v="Homme"/>
    <s v="ROHARD"/>
    <s v="NICOLAS"/>
    <d v="1899-12-30T00:00:30"/>
    <d v="1899-12-30T00:00:00"/>
    <d v="1899-12-30T00:00:30"/>
    <d v="1899-12-30T00:34:43"/>
    <d v="1899-12-30T00:34:13"/>
    <n v="19"/>
  </r>
  <r>
    <n v="105"/>
    <x v="4"/>
    <s v="s"/>
    <d v="2006-10-31T00:00:00"/>
    <s v="JH"/>
    <s v="Homme"/>
    <s v="FAUCHER"/>
    <s v="MARTIN"/>
    <d v="1899-12-30T00:01:00"/>
    <d v="1899-12-30T00:00:00"/>
    <d v="1899-12-30T00:01:00"/>
    <d v="1899-12-30T00:35:14"/>
    <d v="1899-12-30T00:34:14"/>
    <n v="20"/>
  </r>
  <r>
    <n v="68"/>
    <x v="5"/>
    <s v="s"/>
    <d v="1968-11-12T00:00:00"/>
    <s v="MH55"/>
    <s v="Homme"/>
    <s v="GENERAT"/>
    <s v="CHRISTOPHE"/>
    <d v="1899-12-30T00:03:00"/>
    <d v="1899-12-30T00:00:00"/>
    <d v="1899-12-30T00:03:00"/>
    <d v="1899-12-30T00:37:20"/>
    <d v="1899-12-30T00:34:20"/>
    <n v="21"/>
  </r>
  <r>
    <n v="95"/>
    <x v="4"/>
    <s v="s"/>
    <d v="1954-09-21T00:00:00"/>
    <s v="MH65"/>
    <s v="Homme"/>
    <s v="MUSI"/>
    <s v="GILLES"/>
    <d v="1899-12-30T00:05:00"/>
    <d v="1899-12-30T00:00:00"/>
    <d v="1899-12-30T00:05:00"/>
    <d v="1899-12-30T00:39:21"/>
    <d v="1899-12-30T00:34:21"/>
    <n v="22"/>
  </r>
  <r>
    <n v="88"/>
    <x v="4"/>
    <s v="s"/>
    <d v="1963-12-11T00:00:00"/>
    <s v="MH60"/>
    <s v="Homme"/>
    <s v="SEUX"/>
    <s v="BERNARD"/>
    <d v="1899-12-30T00:04:00"/>
    <d v="1899-12-30T00:00:00"/>
    <d v="1899-12-30T00:04:00"/>
    <d v="1899-12-30T00:38:25"/>
    <d v="1899-12-30T00:34:25"/>
    <n v="23"/>
  </r>
  <r>
    <n v="109"/>
    <x v="6"/>
    <s v="s"/>
    <d v="2006-05-07T00:00:00"/>
    <s v="JH"/>
    <s v="Homme"/>
    <s v="BOURHIS"/>
    <s v="MATAO"/>
    <d v="1899-12-30T00:01:00"/>
    <d v="1899-12-30T00:00:00"/>
    <d v="1899-12-30T00:01:00"/>
    <d v="1899-12-30T00:35:25"/>
    <d v="1899-12-30T00:34:25"/>
    <n v="24"/>
  </r>
  <r>
    <n v="118"/>
    <x v="4"/>
    <s v="s"/>
    <d v="2007-09-18T00:00:00"/>
    <s v="JH"/>
    <s v="Homme"/>
    <s v="CAPLAN"/>
    <s v="TIMOTE"/>
    <d v="1899-12-30T00:01:00"/>
    <d v="1899-12-30T00:00:00"/>
    <d v="1899-12-30T00:01:00"/>
    <d v="1899-12-30T00:35:27"/>
    <d v="1899-12-30T00:34:27"/>
    <n v="25"/>
  </r>
  <r>
    <n v="33"/>
    <x v="3"/>
    <s v="s"/>
    <s v="20/08/1971"/>
    <s v="MF50"/>
    <s v="Femme"/>
    <s v="TOLLARD"/>
    <s v="VIRGINIE"/>
    <d v="1899-12-30T00:05:00"/>
    <d v="1899-12-30T00:00:00"/>
    <d v="1899-12-30T00:05:00"/>
    <d v="1899-12-30T00:39:34"/>
    <d v="1899-12-30T00:34:34"/>
    <n v="26"/>
  </r>
  <r>
    <n v="73"/>
    <x v="7"/>
    <s v="s"/>
    <s v="31/10/1968"/>
    <s v="MH55"/>
    <s v="Homme"/>
    <s v="LENORMAND"/>
    <s v="ERIC"/>
    <d v="1899-12-30T00:03:00"/>
    <d v="1899-12-30T00:00:00"/>
    <d v="1899-12-30T00:03:00"/>
    <d v="1899-12-30T00:37:34"/>
    <d v="1899-12-30T00:34:34"/>
    <n v="27"/>
  </r>
  <r>
    <n v="49"/>
    <x v="3"/>
    <s v="s"/>
    <d v="1979-08-12T00:00:00"/>
    <s v="MH40"/>
    <s v="Homme"/>
    <s v="LOISEL"/>
    <s v="JEAN-ERIC"/>
    <d v="1899-12-30T00:01:00"/>
    <d v="1899-12-30T00:00:00"/>
    <d v="1899-12-30T00:01:00"/>
    <d v="1899-12-30T00:35:36"/>
    <d v="1899-12-30T00:34:36"/>
    <n v="28"/>
  </r>
  <r>
    <n v="100"/>
    <x v="4"/>
    <s v="s"/>
    <d v="1953-06-06T00:00:00"/>
    <s v="MH70"/>
    <s v="Homme"/>
    <s v="GOIMBAULT"/>
    <s v="PHILIPPE"/>
    <d v="1899-12-30T00:06:00"/>
    <d v="1899-12-30T00:00:00"/>
    <d v="1899-12-30T00:06:00"/>
    <d v="1899-12-30T00:40:37"/>
    <d v="1899-12-30T00:34:37"/>
    <n v="29"/>
  </r>
  <r>
    <n v="94"/>
    <x v="3"/>
    <s v="s"/>
    <d v="1956-03-20T00:00:00"/>
    <s v="MH65"/>
    <s v="Homme"/>
    <s v="MENDACI"/>
    <s v="ZOUHIR"/>
    <d v="1899-12-30T00:05:00"/>
    <d v="1899-12-30T00:00:00"/>
    <d v="1899-12-30T00:05:00"/>
    <d v="1899-12-30T00:39:38"/>
    <d v="1899-12-30T00:34:38"/>
    <n v="30"/>
  </r>
  <r>
    <n v="45"/>
    <x v="8"/>
    <s v="c"/>
    <d v="1974-04-12T00:00:00"/>
    <s v="MH40"/>
    <s v="Homme"/>
    <s v="LE CHEVALLIER"/>
    <s v="MATTHIEU"/>
    <d v="1899-12-30T00:01:00"/>
    <d v="1899-12-30T00:03:00"/>
    <d v="1899-12-30T00:04:00"/>
    <d v="1899-12-30T00:38:44"/>
    <d v="1899-12-30T00:34:44"/>
    <n v="31"/>
  </r>
  <r>
    <n v="81"/>
    <x v="5"/>
    <s v="s"/>
    <s v="03/02/1959"/>
    <s v="MH60"/>
    <s v="Homme"/>
    <s v="HUMEAU"/>
    <s v="BERTRAND"/>
    <d v="1899-12-30T00:04:00"/>
    <d v="1899-12-30T00:00:00"/>
    <d v="1899-12-30T00:04:00"/>
    <d v="1899-12-30T00:38:50"/>
    <d v="1899-12-30T00:34:50"/>
    <n v="32"/>
  </r>
  <r>
    <n v="106"/>
    <x v="4"/>
    <s v="s"/>
    <d v="2006-07-27T00:00:00"/>
    <s v="JH"/>
    <s v="Homme"/>
    <s v="RAPAILLE"/>
    <s v="THOMAS"/>
    <d v="1899-12-30T00:01:00"/>
    <d v="1899-12-30T00:00:00"/>
    <d v="1899-12-30T00:01:00"/>
    <d v="1899-12-30T00:35:51"/>
    <d v="1899-12-30T00:34:51"/>
    <n v="33"/>
  </r>
  <r>
    <n v="71"/>
    <x v="3"/>
    <s v="s"/>
    <d v="1967-05-11T00:00:00"/>
    <s v="MH55"/>
    <s v="Homme"/>
    <s v="HUBERT"/>
    <s v="BENOIT"/>
    <d v="1899-12-30T00:03:00"/>
    <d v="1899-12-30T00:00:00"/>
    <d v="1899-12-30T00:03:00"/>
    <d v="1899-12-30T00:38:08"/>
    <d v="1899-12-30T00:35:08"/>
    <n v="34"/>
  </r>
  <r>
    <n v="82"/>
    <x v="9"/>
    <s v="s"/>
    <s v="21/08/1959"/>
    <s v="MH60"/>
    <s v="Homme"/>
    <s v="TASSY"/>
    <s v="ALAIN"/>
    <d v="1899-12-30T00:04:00"/>
    <d v="1899-12-30T00:00:00"/>
    <d v="1899-12-30T00:04:00"/>
    <d v="1899-12-30T00:39:17"/>
    <d v="1899-12-30T00:35:17"/>
    <n v="35"/>
  </r>
  <r>
    <n v="36"/>
    <x v="9"/>
    <s v="s"/>
    <s v="15/10/1964"/>
    <s v="MF55"/>
    <s v="Femme"/>
    <s v="LAHONDE"/>
    <s v="OLIVIA"/>
    <d v="1899-12-30T00:06:00"/>
    <d v="1899-12-30T00:00:00"/>
    <d v="1899-12-30T00:06:00"/>
    <d v="1899-12-30T00:41:18"/>
    <d v="1899-12-30T00:35:18"/>
    <n v="36"/>
  </r>
  <r>
    <n v="31"/>
    <x v="5"/>
    <s v="s"/>
    <d v="1972-04-24T00:00:00"/>
    <s v="MF50"/>
    <s v="Femme"/>
    <s v="SAFINIA NAINI"/>
    <s v="CORINNE"/>
    <d v="1899-12-30T00:05:00"/>
    <d v="1899-12-30T00:00:00"/>
    <d v="1899-12-30T00:05:00"/>
    <d v="1899-12-30T00:40:20"/>
    <d v="1899-12-30T00:35:20"/>
    <n v="37"/>
  </r>
  <r>
    <n v="92"/>
    <x v="10"/>
    <s v="s"/>
    <d v="1956-11-26T00:00:00"/>
    <s v="MH65"/>
    <s v="Homme"/>
    <s v="ROBERT"/>
    <s v="MARC"/>
    <d v="1899-12-30T00:05:00"/>
    <d v="1899-12-30T00:00:00"/>
    <d v="1899-12-30T00:05:00"/>
    <d v="1899-12-30T00:40:22"/>
    <d v="1899-12-30T00:35:22"/>
    <n v="38"/>
  </r>
  <r>
    <n v="137"/>
    <x v="3"/>
    <s v="s"/>
    <d v="2007-11-20T00:00:00"/>
    <s v="JF"/>
    <s v="Femme"/>
    <s v="RAYNAUD"/>
    <s v="JEANNE"/>
    <d v="1899-12-30T00:04:00"/>
    <d v="1899-12-30T00:00:00"/>
    <d v="1899-12-30T00:04:00"/>
    <d v="1899-12-30T00:39:22"/>
    <d v="1899-12-30T00:35:22"/>
    <n v="39"/>
  </r>
  <r>
    <n v="79"/>
    <x v="10"/>
    <s v="s"/>
    <d v="1960-12-31T00:00:00"/>
    <s v="MH60"/>
    <s v="Homme"/>
    <s v="LEQUEMENER"/>
    <s v="OLIVIER"/>
    <d v="1899-12-30T00:04:00"/>
    <d v="1899-12-30T00:00:00"/>
    <d v="1899-12-30T00:04:00"/>
    <d v="1899-12-30T00:39:30"/>
    <d v="1899-12-30T00:35:30"/>
    <n v="40"/>
  </r>
  <r>
    <n v="48"/>
    <x v="4"/>
    <s v="s"/>
    <d v="1974-07-27T00:00:00"/>
    <s v="MH40"/>
    <s v="Homme"/>
    <s v="LEHONGRE"/>
    <s v="XAVIER"/>
    <d v="1899-12-30T00:01:00"/>
    <d v="1899-12-30T00:00:00"/>
    <d v="1899-12-30T00:01:00"/>
    <d v="1899-12-30T00:36:32"/>
    <d v="1899-12-30T00:35:32"/>
    <n v="41"/>
  </r>
  <r>
    <n v="138"/>
    <x v="3"/>
    <s v="s"/>
    <d v="2007-01-31T00:00:00"/>
    <s v="JF"/>
    <s v="Femme"/>
    <s v="VALETTE"/>
    <s v="VICTORIA"/>
    <d v="1899-12-30T00:04:00"/>
    <d v="1899-12-30T00:00:00"/>
    <d v="1899-12-30T00:04:00"/>
    <d v="1899-12-30T00:39:42"/>
    <d v="1899-12-30T00:35:42"/>
    <n v="42"/>
  </r>
  <r>
    <n v="63"/>
    <x v="2"/>
    <s v="s"/>
    <s v="15/12/1970"/>
    <s v="MH50"/>
    <s v="Homme"/>
    <s v="ROOL"/>
    <s v="FREDERIC"/>
    <d v="1899-12-30T00:02:00"/>
    <d v="1899-12-30T00:00:00"/>
    <d v="1899-12-30T00:02:00"/>
    <d v="1899-12-30T00:37:44"/>
    <d v="1899-12-30T00:35:44"/>
    <n v="43"/>
  </r>
  <r>
    <n v="58"/>
    <x v="9"/>
    <s v="s"/>
    <s v="26/08/1971"/>
    <s v="MH50"/>
    <s v="Homme"/>
    <s v="LE CORRE"/>
    <s v="YANN"/>
    <d v="1899-12-30T00:02:00"/>
    <d v="1899-12-30T00:00:00"/>
    <d v="1899-12-30T00:02:00"/>
    <d v="1899-12-30T00:37:45"/>
    <d v="1899-12-30T00:35:45"/>
    <n v="44"/>
  </r>
  <r>
    <n v="91"/>
    <x v="7"/>
    <s v="s"/>
    <s v="13/05/1963"/>
    <s v="MH60"/>
    <s v="Homme"/>
    <s v="DERYCKE"/>
    <s v="OLIVIER"/>
    <d v="1899-12-30T00:04:00"/>
    <d v="1899-12-30T00:00:00"/>
    <d v="1899-12-30T00:04:00"/>
    <d v="1899-12-30T00:39:48"/>
    <d v="1899-12-30T00:35:48"/>
    <n v="45"/>
  </r>
  <r>
    <n v="120"/>
    <x v="4"/>
    <s v="s"/>
    <s v="12/08/2007"/>
    <s v="JH"/>
    <s v="Homme"/>
    <s v="PHO"/>
    <s v="MAXENCE"/>
    <d v="1899-12-30T00:01:00"/>
    <d v="1899-12-30T00:00:00"/>
    <d v="1899-12-30T00:01:00"/>
    <d v="1899-12-30T00:36:50"/>
    <d v="1899-12-30T00:35:50"/>
    <n v="46"/>
  </r>
  <r>
    <n v="27"/>
    <x v="5"/>
    <s v="s"/>
    <d v="1974-03-11T00:00:00"/>
    <s v="MF40"/>
    <s v="Femme"/>
    <s v="HOCDE"/>
    <s v="STEPHANIE"/>
    <d v="1899-12-30T00:04:00"/>
    <d v="1899-12-30T00:00:00"/>
    <d v="1899-12-30T00:04:00"/>
    <d v="1899-12-30T00:39:58"/>
    <d v="1899-12-30T00:35:58"/>
    <n v="47"/>
  </r>
  <r>
    <n v="72"/>
    <x v="3"/>
    <s v="s"/>
    <d v="1965-04-19T00:00:00"/>
    <s v="MH55"/>
    <s v="Homme"/>
    <s v="VENTURINI"/>
    <s v="MARCO"/>
    <d v="1899-12-30T00:03:00"/>
    <d v="1899-12-30T00:00:00"/>
    <d v="1899-12-30T00:03:00"/>
    <d v="1899-12-30T00:38:59"/>
    <d v="1899-12-30T00:35:59"/>
    <n v="48"/>
  </r>
  <r>
    <n v="93"/>
    <x v="5"/>
    <s v="s"/>
    <d v="1957-04-27T00:00:00"/>
    <s v="MH65"/>
    <s v="Homme"/>
    <s v="RIVET"/>
    <s v="JOEL"/>
    <d v="1899-12-30T00:05:00"/>
    <d v="1899-12-30T00:00:00"/>
    <d v="1899-12-30T00:05:00"/>
    <d v="1899-12-30T00:41:07"/>
    <d v="1899-12-30T00:36:07"/>
    <n v="49"/>
  </r>
  <r>
    <n v="11"/>
    <x v="6"/>
    <s v="s"/>
    <d v="2003-06-20T00:00:00"/>
    <s v="SH"/>
    <s v="Homme"/>
    <s v="NOUAR"/>
    <s v="MAHDI"/>
    <d v="1899-12-30T00:00:30"/>
    <d v="1899-12-30T00:00:00"/>
    <d v="1899-12-30T00:00:30"/>
    <d v="1899-12-30T00:36:43"/>
    <d v="1899-12-30T00:36:13"/>
    <n v="50"/>
  </r>
  <r>
    <n v="136"/>
    <x v="3"/>
    <s v="s"/>
    <d v="2007-11-20T00:00:00"/>
    <s v="JF"/>
    <s v="Femme"/>
    <s v="RAYNAUD"/>
    <s v="JUSTINE"/>
    <d v="1899-12-30T00:04:00"/>
    <d v="1899-12-30T00:00:00"/>
    <d v="1899-12-30T00:04:00"/>
    <d v="1899-12-30T00:40:22"/>
    <d v="1899-12-30T00:36:22"/>
    <n v="51"/>
  </r>
  <r>
    <n v="51"/>
    <x v="7"/>
    <s v="s"/>
    <s v="24/11/1977"/>
    <s v="MH40"/>
    <s v="Homme"/>
    <s v="BACON"/>
    <s v="BENOIT"/>
    <d v="1899-12-30T00:01:00"/>
    <d v="1899-12-30T00:00:00"/>
    <d v="1899-12-30T00:01:00"/>
    <d v="1899-12-30T00:37:30"/>
    <d v="1899-12-30T00:36:30"/>
    <n v="52"/>
  </r>
  <r>
    <n v="126"/>
    <x v="3"/>
    <s v="s"/>
    <d v="2007-10-12T00:00:00"/>
    <s v="JH"/>
    <s v="Homme"/>
    <s v="HYLTON-LIBERT"/>
    <s v="EMILE"/>
    <d v="1899-12-30T00:01:00"/>
    <d v="1899-12-30T00:00:00"/>
    <d v="1899-12-30T00:01:00"/>
    <d v="1899-12-30T00:37:30"/>
    <d v="1899-12-30T00:36:30"/>
    <n v="53"/>
  </r>
  <r>
    <n v="102"/>
    <x v="4"/>
    <s v="s"/>
    <d v="1946-05-03T00:00:00"/>
    <s v="MH75"/>
    <s v="Homme"/>
    <s v="SEIBEL"/>
    <s v="Gérard"/>
    <d v="1899-12-30T00:07:00"/>
    <d v="1899-12-30T00:00:00"/>
    <d v="1899-12-30T00:07:00"/>
    <d v="1899-12-30T00:43:34"/>
    <d v="1899-12-30T00:36:34"/>
    <n v="54"/>
  </r>
  <r>
    <n v="96"/>
    <x v="7"/>
    <s v="s"/>
    <s v="02/01/1956"/>
    <s v="MH65"/>
    <s v="Homme"/>
    <s v="LECA"/>
    <s v="GERARD"/>
    <d v="1899-12-30T00:05:00"/>
    <d v="1899-12-30T00:00:00"/>
    <d v="1899-12-30T00:05:00"/>
    <d v="1899-12-30T00:41:37"/>
    <d v="1899-12-30T00:36:37"/>
    <n v="55"/>
  </r>
  <r>
    <n v="57"/>
    <x v="5"/>
    <s v="s"/>
    <s v="13/06/1969"/>
    <s v="MH50"/>
    <s v="Homme"/>
    <s v="GORGUET"/>
    <s v="OLIVIER"/>
    <d v="1899-12-30T00:02:00"/>
    <d v="1899-12-30T00:00:00"/>
    <d v="1899-12-30T00:02:00"/>
    <d v="1899-12-30T00:38:39"/>
    <d v="1899-12-30T00:36:39"/>
    <n v="56"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  <r>
    <m/>
    <x v="11"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06">
  <r>
    <n v="34"/>
    <x v="0"/>
    <s v="s"/>
    <d v="1970-02-09T00:00:00"/>
    <s v="MF50"/>
    <s v="Femme"/>
    <x v="0"/>
    <s v="SALWA"/>
    <d v="1899-12-30T00:05:00"/>
    <d v="1899-12-30T00:00:00"/>
    <d v="1899-12-30T00:05:00"/>
    <d v="1899-12-30T00:37:51"/>
    <d v="1899-12-30T00:32:51"/>
    <n v="7"/>
  </r>
  <r>
    <n v="19"/>
    <x v="0"/>
    <s v="s"/>
    <d v="2005-10-12T00:00:00"/>
    <s v="SF"/>
    <s v="Femme"/>
    <x v="1"/>
    <s v="JULIE"/>
    <d v="1899-12-30T00:03:30"/>
    <d v="1899-12-30T00:00:00"/>
    <d v="1899-12-30T00:03:30"/>
    <d v="1899-12-30T00:36:35"/>
    <d v="1899-12-30T00:33:05"/>
    <n v="8"/>
  </r>
  <r>
    <n v="116"/>
    <x v="0"/>
    <s v="s"/>
    <d v="2006-07-31T00:00:00"/>
    <s v="JF"/>
    <s v="Femme"/>
    <x v="2"/>
    <s v="MATHILDE"/>
    <d v="1899-12-30T00:04:00"/>
    <d v="1899-12-30T00:00:00"/>
    <d v="1899-12-30T00:04:00"/>
    <d v="1899-12-30T00:38:08"/>
    <d v="1899-12-30T00:34:08"/>
    <n v="17"/>
  </r>
  <r>
    <n v="29"/>
    <x v="0"/>
    <s v="s"/>
    <d v="1974-03-26T00:00:00"/>
    <s v="MF40"/>
    <s v="Femme"/>
    <x v="3"/>
    <s v="SYLVIE"/>
    <d v="1899-12-30T00:04:00"/>
    <d v="1899-12-30T00:00:00"/>
    <d v="1899-12-30T00:04:00"/>
    <d v="1899-12-30T00:38:11"/>
    <d v="1899-12-30T00:34:11"/>
    <n v="18"/>
  </r>
  <r>
    <n v="33"/>
    <x v="0"/>
    <s v="s"/>
    <s v="20/08/1971"/>
    <s v="MF50"/>
    <s v="Femme"/>
    <x v="4"/>
    <s v="VIRGINIE"/>
    <d v="1899-12-30T00:05:00"/>
    <d v="1899-12-30T00:00:00"/>
    <d v="1899-12-30T00:05:00"/>
    <d v="1899-12-30T00:39:34"/>
    <d v="1899-12-30T00:34:34"/>
    <n v="26"/>
  </r>
  <r>
    <n v="36"/>
    <x v="1"/>
    <s v="s"/>
    <s v="15/10/1964"/>
    <s v="MF55"/>
    <s v="Femme"/>
    <x v="5"/>
    <s v="OLIVIA"/>
    <d v="1899-12-30T00:06:00"/>
    <d v="1899-12-30T00:00:00"/>
    <d v="1899-12-30T00:06:00"/>
    <d v="1899-12-30T00:41:18"/>
    <d v="1899-12-30T00:35:18"/>
    <n v="36"/>
  </r>
  <r>
    <n v="31"/>
    <x v="2"/>
    <s v="s"/>
    <d v="1972-04-24T00:00:00"/>
    <s v="MF50"/>
    <s v="Femme"/>
    <x v="6"/>
    <s v="CORINNE"/>
    <d v="1899-12-30T00:05:00"/>
    <d v="1899-12-30T00:00:00"/>
    <d v="1899-12-30T00:05:00"/>
    <d v="1899-12-30T00:40:20"/>
    <d v="1899-12-30T00:35:20"/>
    <n v="37"/>
  </r>
  <r>
    <n v="137"/>
    <x v="0"/>
    <s v="s"/>
    <d v="2007-11-20T00:00:00"/>
    <s v="JF"/>
    <s v="Femme"/>
    <x v="7"/>
    <s v="JEANNE"/>
    <d v="1899-12-30T00:04:00"/>
    <d v="1899-12-30T00:00:00"/>
    <d v="1899-12-30T00:04:00"/>
    <d v="1899-12-30T00:39:22"/>
    <d v="1899-12-30T00:35:22"/>
    <n v="39"/>
  </r>
  <r>
    <n v="138"/>
    <x v="0"/>
    <s v="s"/>
    <d v="2007-01-31T00:00:00"/>
    <s v="JF"/>
    <s v="Femme"/>
    <x v="8"/>
    <s v="VICTORIA"/>
    <d v="1899-12-30T00:04:00"/>
    <d v="1899-12-30T00:00:00"/>
    <d v="1899-12-30T00:04:00"/>
    <d v="1899-12-30T00:39:42"/>
    <d v="1899-12-30T00:35:42"/>
    <n v="42"/>
  </r>
  <r>
    <n v="27"/>
    <x v="2"/>
    <s v="s"/>
    <d v="1974-03-11T00:00:00"/>
    <s v="MF40"/>
    <s v="Femme"/>
    <x v="9"/>
    <s v="STEPHANIE"/>
    <d v="1899-12-30T00:04:00"/>
    <d v="1899-12-30T00:00:00"/>
    <d v="1899-12-30T00:04:00"/>
    <d v="1899-12-30T00:39:58"/>
    <d v="1899-12-30T00:35:58"/>
    <n v="47"/>
  </r>
  <r>
    <n v="136"/>
    <x v="0"/>
    <s v="s"/>
    <d v="2007-11-20T00:00:00"/>
    <s v="JF"/>
    <s v="Femme"/>
    <x v="7"/>
    <s v="JUSTINE"/>
    <d v="1899-12-30T00:04:00"/>
    <d v="1899-12-30T00:00:00"/>
    <d v="1899-12-30T00:04:00"/>
    <d v="1899-12-30T00:40:22"/>
    <d v="1899-12-30T00:36:22"/>
    <n v="51"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  <r>
    <m/>
    <x v="3"/>
    <m/>
    <m/>
    <m/>
    <m/>
    <x v="1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8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P1:Q13" firstHeaderRow="1" firstDataRow="1" firstDataCol="1"/>
  <pivotFields count="14">
    <pivotField showAll="0"/>
    <pivotField axis="axisRow" showAll="0" sortType="descending">
      <items count="43">
        <item m="1" x="31"/>
        <item m="1" x="37"/>
        <item m="1" x="38"/>
        <item m="1" x="12"/>
        <item m="1" x="13"/>
        <item m="1" x="14"/>
        <item x="3"/>
        <item m="1" x="39"/>
        <item m="1" x="15"/>
        <item m="1" x="21"/>
        <item m="1" x="29"/>
        <item m="1" x="33"/>
        <item m="1" x="27"/>
        <item m="1" x="28"/>
        <item m="1" x="20"/>
        <item x="7"/>
        <item m="1" x="34"/>
        <item m="1" x="19"/>
        <item m="1" x="36"/>
        <item m="1" x="18"/>
        <item m="1" x="41"/>
        <item m="1" x="35"/>
        <item m="1" x="26"/>
        <item x="6"/>
        <item m="1" x="16"/>
        <item m="1" x="22"/>
        <item m="1" x="23"/>
        <item m="1" x="24"/>
        <item m="1" x="25"/>
        <item m="1" x="17"/>
        <item m="1" x="40"/>
        <item m="1" x="30"/>
        <item m="1" x="32"/>
        <item h="1" x="11"/>
        <item x="0"/>
        <item x="1"/>
        <item x="2"/>
        <item x="4"/>
        <item x="5"/>
        <item x="8"/>
        <item x="9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2">
    <i>
      <x v="6"/>
    </i>
    <i>
      <x v="37"/>
    </i>
    <i>
      <x v="38"/>
    </i>
    <i>
      <x v="15"/>
    </i>
    <i>
      <x v="40"/>
    </i>
    <i>
      <x v="23"/>
    </i>
    <i>
      <x v="36"/>
    </i>
    <i>
      <x v="41"/>
    </i>
    <i>
      <x v="35"/>
    </i>
    <i>
      <x v="34"/>
    </i>
    <i>
      <x v="39"/>
    </i>
    <i t="grand">
      <x/>
    </i>
  </rowItems>
  <colItems count="1">
    <i/>
  </colItems>
  <dataFields count="1">
    <dataField name="Nombre de Nom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9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P1:Q5" firstHeaderRow="1" firstDataRow="1" firstDataCol="1"/>
  <pivotFields count="14">
    <pivotField showAll="0"/>
    <pivotField axis="axisRow" showAll="0">
      <items count="5">
        <item x="0"/>
        <item x="2"/>
        <item x="1"/>
        <item h="1" x="3"/>
        <item t="default"/>
      </items>
    </pivotField>
    <pivotField showAll="0"/>
    <pivotField showAll="0"/>
    <pivotField showAll="0"/>
    <pivotField showAll="0"/>
    <pivotField dataField="1" showAll="0">
      <items count="12">
        <item x="0"/>
        <item x="1"/>
        <item x="3"/>
        <item x="9"/>
        <item x="5"/>
        <item x="2"/>
        <item x="7"/>
        <item x="6"/>
        <item x="4"/>
        <item x="8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Nombre de Nom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442"/>
  <sheetViews>
    <sheetView showGridLines="0" zoomScaleNormal="100" workbookViewId="0">
      <pane xSplit="7" ySplit="1" topLeftCell="J2" activePane="bottomRight" state="frozen"/>
      <selection pane="topRight" activeCell="H1" sqref="H1"/>
      <selection pane="bottomLeft" activeCell="A10" sqref="A10"/>
      <selection pane="bottomRight" activeCell="G114" sqref="G114"/>
    </sheetView>
  </sheetViews>
  <sheetFormatPr baseColWidth="10" defaultColWidth="14.453125" defaultRowHeight="15" customHeight="1" x14ac:dyDescent="0.3"/>
  <cols>
    <col min="1" max="1" width="6.453125" style="5" customWidth="1"/>
    <col min="2" max="2" width="27.81640625" style="10" customWidth="1"/>
    <col min="3" max="3" width="11.26953125" style="4" customWidth="1"/>
    <col min="4" max="4" width="11.26953125" style="21" customWidth="1"/>
    <col min="5" max="5" width="9.81640625" style="11" customWidth="1"/>
    <col min="6" max="6" width="31.26953125" style="53" bestFit="1" customWidth="1"/>
    <col min="7" max="7" width="23.54296875" style="8" customWidth="1"/>
    <col min="8" max="9" width="12" style="7" customWidth="1"/>
    <col min="10" max="10" width="11.1796875" style="7" customWidth="1"/>
    <col min="11" max="11" width="16.26953125" style="5" customWidth="1"/>
    <col min="12" max="12" width="11" style="21" customWidth="1"/>
    <col min="13" max="13" width="12.7265625" style="24" customWidth="1"/>
    <col min="14" max="14" width="21.1796875" style="21" bestFit="1" customWidth="1"/>
    <col min="15" max="15" width="14.453125" style="23"/>
    <col min="16" max="16384" width="14.453125" style="5"/>
  </cols>
  <sheetData>
    <row r="1" spans="1:30" ht="15.75" customHeight="1" x14ac:dyDescent="0.35">
      <c r="A1" s="13" t="s">
        <v>0</v>
      </c>
      <c r="B1" s="14" t="s">
        <v>1</v>
      </c>
      <c r="C1" s="15" t="s">
        <v>2</v>
      </c>
      <c r="D1" s="15"/>
      <c r="E1" s="15" t="s">
        <v>3</v>
      </c>
      <c r="F1" s="15" t="s">
        <v>141</v>
      </c>
      <c r="G1" s="27" t="s">
        <v>4</v>
      </c>
      <c r="H1" s="27" t="s">
        <v>5</v>
      </c>
      <c r="I1" s="16" t="s">
        <v>6</v>
      </c>
      <c r="J1" s="16" t="s">
        <v>7</v>
      </c>
      <c r="K1" s="16" t="s">
        <v>8</v>
      </c>
      <c r="L1" s="28" t="s">
        <v>9</v>
      </c>
      <c r="M1" s="28" t="s">
        <v>142</v>
      </c>
      <c r="N1" s="48" t="s">
        <v>136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18" customFormat="1" ht="15.75" customHeight="1" x14ac:dyDescent="0.35">
      <c r="A2" s="78">
        <v>1</v>
      </c>
      <c r="B2" s="79" t="s">
        <v>14</v>
      </c>
      <c r="C2" s="80" t="s">
        <v>143</v>
      </c>
      <c r="D2" s="81" t="s">
        <v>15</v>
      </c>
      <c r="E2" s="82" t="s">
        <v>25</v>
      </c>
      <c r="F2" s="80" t="s">
        <v>144</v>
      </c>
      <c r="G2" s="79" t="s">
        <v>17</v>
      </c>
      <c r="H2" s="79" t="s">
        <v>18</v>
      </c>
      <c r="I2" s="46">
        <f>VLOOKUP(E2,'[1] Grille calcul temps compensés'!$A$4:$D$27,4,FALSE)</f>
        <v>1.3888888888888889E-3</v>
      </c>
      <c r="J2" s="46">
        <f>VLOOKUP(C2,'[1] Grille calcul temps compensés'!$F$4:$G$7,2,FALSE)</f>
        <v>0</v>
      </c>
      <c r="K2" s="46">
        <f t="shared" ref="K2:K33" si="0">I2+J2</f>
        <v>1.3888888888888889E-3</v>
      </c>
      <c r="L2" s="83">
        <v>2.225694444444444E-2</v>
      </c>
      <c r="M2" s="47">
        <f t="shared" ref="M2:M33" si="1">L2-K2</f>
        <v>2.0868055555555553E-2</v>
      </c>
      <c r="N2" s="52">
        <v>1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0" s="18" customFormat="1" ht="15.75" customHeight="1" x14ac:dyDescent="0.35">
      <c r="A3" s="41">
        <v>84</v>
      </c>
      <c r="B3" s="42" t="s">
        <v>251</v>
      </c>
      <c r="C3" s="43" t="s">
        <v>143</v>
      </c>
      <c r="D3" s="44">
        <v>22063</v>
      </c>
      <c r="E3" s="45" t="s">
        <v>56</v>
      </c>
      <c r="F3" s="43" t="s">
        <v>144</v>
      </c>
      <c r="G3" s="42" t="s">
        <v>252</v>
      </c>
      <c r="H3" s="42" t="s">
        <v>253</v>
      </c>
      <c r="I3" s="34">
        <f>VLOOKUP(E3,'[1] Grille calcul temps compensés'!$A$4:$D$27,4,FALSE)</f>
        <v>2.7777777777777779E-3</v>
      </c>
      <c r="J3" s="34">
        <f>VLOOKUP(C3,'[1] Grille calcul temps compensés'!$F$4:$G$7,2,FALSE)</f>
        <v>0</v>
      </c>
      <c r="K3" s="34">
        <f t="shared" si="0"/>
        <v>2.7777777777777779E-3</v>
      </c>
      <c r="L3" s="54">
        <v>2.417824074074074E-2</v>
      </c>
      <c r="M3" s="35">
        <f t="shared" si="1"/>
        <v>2.1400462962962961E-2</v>
      </c>
      <c r="N3" s="52">
        <v>2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0" s="18" customFormat="1" ht="15.75" customHeight="1" x14ac:dyDescent="0.35">
      <c r="A4" s="41">
        <v>76</v>
      </c>
      <c r="B4" s="42" t="s">
        <v>241</v>
      </c>
      <c r="C4" s="43" t="s">
        <v>143</v>
      </c>
      <c r="D4" s="44" t="s">
        <v>10</v>
      </c>
      <c r="E4" s="45" t="s">
        <v>11</v>
      </c>
      <c r="F4" s="43" t="s">
        <v>144</v>
      </c>
      <c r="G4" s="42" t="s">
        <v>12</v>
      </c>
      <c r="H4" s="42" t="s">
        <v>13</v>
      </c>
      <c r="I4" s="34">
        <f>VLOOKUP(E4,'[1] Grille calcul temps compensés'!$A$4:$D$27,4,FALSE)</f>
        <v>2.0833333333333333E-3</v>
      </c>
      <c r="J4" s="34">
        <f>VLOOKUP(C4,'[1] Grille calcul temps compensés'!$F$4:$G$7,2,FALSE)</f>
        <v>0</v>
      </c>
      <c r="K4" s="34">
        <f t="shared" si="0"/>
        <v>2.0833333333333333E-3</v>
      </c>
      <c r="L4" s="54">
        <v>2.3668981481481485E-2</v>
      </c>
      <c r="M4" s="35">
        <f t="shared" si="1"/>
        <v>2.1585648148148152E-2</v>
      </c>
      <c r="N4" s="52">
        <v>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ht="15.75" customHeight="1" x14ac:dyDescent="0.35">
      <c r="A5" s="29">
        <v>132</v>
      </c>
      <c r="B5" s="30" t="s">
        <v>19</v>
      </c>
      <c r="C5" s="31" t="s">
        <v>143</v>
      </c>
      <c r="D5" s="32">
        <v>39158</v>
      </c>
      <c r="E5" s="33" t="s">
        <v>49</v>
      </c>
      <c r="F5" s="31" t="s">
        <v>144</v>
      </c>
      <c r="G5" s="30" t="s">
        <v>160</v>
      </c>
      <c r="H5" s="30" t="s">
        <v>125</v>
      </c>
      <c r="I5" s="34">
        <f>VLOOKUP(E5,'[1] Grille calcul temps compensés'!$A$4:$D$27,4,FALSE)</f>
        <v>6.9444444444444447E-4</v>
      </c>
      <c r="J5" s="34">
        <f>VLOOKUP(C5,'[1] Grille calcul temps compensés'!$F$4:$G$7,2,FALSE)</f>
        <v>0</v>
      </c>
      <c r="K5" s="34">
        <f t="shared" si="0"/>
        <v>6.9444444444444447E-4</v>
      </c>
      <c r="L5" s="50">
        <v>2.2627314814814819E-2</v>
      </c>
      <c r="M5" s="35">
        <f t="shared" si="1"/>
        <v>2.1932870370370373E-2</v>
      </c>
      <c r="N5" s="48">
        <v>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ht="15.75" customHeight="1" x14ac:dyDescent="0.35">
      <c r="A6" s="29">
        <v>44</v>
      </c>
      <c r="B6" s="30" t="s">
        <v>205</v>
      </c>
      <c r="C6" s="31" t="s">
        <v>143</v>
      </c>
      <c r="D6" s="32" t="s">
        <v>21</v>
      </c>
      <c r="E6" s="33" t="s">
        <v>16</v>
      </c>
      <c r="F6" s="31" t="s">
        <v>144</v>
      </c>
      <c r="G6" s="30" t="s">
        <v>22</v>
      </c>
      <c r="H6" s="30" t="s">
        <v>23</v>
      </c>
      <c r="I6" s="34">
        <f>VLOOKUP(E6,'[1] Grille calcul temps compensés'!$A$4:$D$27,4,FALSE)</f>
        <v>6.9444444444444447E-4</v>
      </c>
      <c r="J6" s="34">
        <f>VLOOKUP(C6,'[1] Grille calcul temps compensés'!$F$4:$G$7,2,FALSE)</f>
        <v>0</v>
      </c>
      <c r="K6" s="34">
        <f t="shared" si="0"/>
        <v>6.9444444444444447E-4</v>
      </c>
      <c r="L6" s="50">
        <v>2.298611111111111E-2</v>
      </c>
      <c r="M6" s="35">
        <f t="shared" si="1"/>
        <v>2.2291666666666664E-2</v>
      </c>
      <c r="N6" s="48">
        <v>5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5.75" customHeight="1" x14ac:dyDescent="0.35">
      <c r="A7" s="29">
        <v>133</v>
      </c>
      <c r="B7" s="30" t="s">
        <v>19</v>
      </c>
      <c r="C7" s="31" t="s">
        <v>143</v>
      </c>
      <c r="D7" s="32">
        <v>39319</v>
      </c>
      <c r="E7" s="33" t="s">
        <v>49</v>
      </c>
      <c r="F7" s="31" t="s">
        <v>144</v>
      </c>
      <c r="G7" s="30" t="s">
        <v>295</v>
      </c>
      <c r="H7" s="30" t="s">
        <v>296</v>
      </c>
      <c r="I7" s="34">
        <f>VLOOKUP(E7,'[1] Grille calcul temps compensés'!$A$4:$D$27,4,FALSE)</f>
        <v>6.9444444444444447E-4</v>
      </c>
      <c r="J7" s="34">
        <f>VLOOKUP(C7,'[1] Grille calcul temps compensés'!$F$4:$G$7,2,FALSE)</f>
        <v>0</v>
      </c>
      <c r="K7" s="34">
        <f t="shared" si="0"/>
        <v>6.9444444444444447E-4</v>
      </c>
      <c r="L7" s="50">
        <v>2.3032407407407404E-2</v>
      </c>
      <c r="M7" s="35">
        <f t="shared" si="1"/>
        <v>2.2337962962962959E-2</v>
      </c>
      <c r="N7" s="48">
        <v>6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s="67" customFormat="1" ht="15.75" customHeight="1" x14ac:dyDescent="0.35">
      <c r="A8" s="55">
        <v>34</v>
      </c>
      <c r="B8" s="56" t="s">
        <v>195</v>
      </c>
      <c r="C8" s="57" t="s">
        <v>143</v>
      </c>
      <c r="D8" s="58">
        <v>25608</v>
      </c>
      <c r="E8" s="59" t="s">
        <v>46</v>
      </c>
      <c r="F8" s="57" t="s">
        <v>165</v>
      </c>
      <c r="G8" s="56" t="s">
        <v>196</v>
      </c>
      <c r="H8" s="56" t="s">
        <v>197</v>
      </c>
      <c r="I8" s="34">
        <f>VLOOKUP(E8,'[1] Grille calcul temps compensés'!$A$4:$D$27,4,FALSE)</f>
        <v>3.472222222222222E-3</v>
      </c>
      <c r="J8" s="34">
        <f>VLOOKUP(C8,'[1] Grille calcul temps compensés'!$F$4:$G$7,2,FALSE)</f>
        <v>0</v>
      </c>
      <c r="K8" s="34">
        <f t="shared" si="0"/>
        <v>3.472222222222222E-3</v>
      </c>
      <c r="L8" s="54">
        <v>2.6284722222222223E-2</v>
      </c>
      <c r="M8" s="65">
        <f t="shared" si="1"/>
        <v>2.2812499999999999E-2</v>
      </c>
      <c r="N8" s="66">
        <v>7</v>
      </c>
    </row>
    <row r="9" spans="1:30" s="67" customFormat="1" ht="15.75" customHeight="1" x14ac:dyDescent="0.35">
      <c r="A9" s="55">
        <v>19</v>
      </c>
      <c r="B9" s="60" t="s">
        <v>19</v>
      </c>
      <c r="C9" s="57" t="s">
        <v>143</v>
      </c>
      <c r="D9" s="61">
        <v>38637</v>
      </c>
      <c r="E9" s="62" t="s">
        <v>33</v>
      </c>
      <c r="F9" s="63" t="s">
        <v>165</v>
      </c>
      <c r="G9" s="64" t="s">
        <v>168</v>
      </c>
      <c r="H9" s="64" t="s">
        <v>169</v>
      </c>
      <c r="I9" s="34">
        <f>VLOOKUP(E9,'[1] Grille calcul temps compensés'!$A$4:$D$27,4,FALSE)</f>
        <v>2.4305555555555556E-3</v>
      </c>
      <c r="J9" s="34">
        <f>VLOOKUP(C9,'[1] Grille calcul temps compensés'!$F$4:$G$7,2,FALSE)</f>
        <v>0</v>
      </c>
      <c r="K9" s="34">
        <f t="shared" si="0"/>
        <v>2.4305555555555556E-3</v>
      </c>
      <c r="L9" s="54">
        <v>2.5405092592592594E-2</v>
      </c>
      <c r="M9" s="65">
        <f t="shared" si="1"/>
        <v>2.2974537037037036E-2</v>
      </c>
      <c r="N9" s="66">
        <v>8</v>
      </c>
    </row>
    <row r="10" spans="1:30" ht="15.75" customHeight="1" x14ac:dyDescent="0.35">
      <c r="A10" s="29">
        <v>70</v>
      </c>
      <c r="B10" s="30" t="s">
        <v>232</v>
      </c>
      <c r="C10" s="31" t="s">
        <v>143</v>
      </c>
      <c r="D10" s="32">
        <v>24376</v>
      </c>
      <c r="E10" s="39" t="s">
        <v>11</v>
      </c>
      <c r="F10" s="31" t="s">
        <v>144</v>
      </c>
      <c r="G10" s="30" t="s">
        <v>28</v>
      </c>
      <c r="H10" s="30" t="s">
        <v>29</v>
      </c>
      <c r="I10" s="34">
        <f>VLOOKUP(E10,'[1] Grille calcul temps compensés'!$A$4:$D$27,4,FALSE)</f>
        <v>2.0833333333333333E-3</v>
      </c>
      <c r="J10" s="34">
        <f>VLOOKUP(C10,'[1] Grille calcul temps compensés'!$F$4:$G$7,2,FALSE)</f>
        <v>0</v>
      </c>
      <c r="K10" s="34">
        <f t="shared" si="0"/>
        <v>2.0833333333333333E-3</v>
      </c>
      <c r="L10" s="50">
        <v>2.5057870370370373E-2</v>
      </c>
      <c r="M10" s="35">
        <f t="shared" si="1"/>
        <v>2.297453703703704E-2</v>
      </c>
      <c r="N10" s="48">
        <v>9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5.75" customHeight="1" x14ac:dyDescent="0.35">
      <c r="A11" s="29">
        <v>15</v>
      </c>
      <c r="B11" s="36" t="s">
        <v>19</v>
      </c>
      <c r="C11" s="31" t="s">
        <v>143</v>
      </c>
      <c r="D11" s="37">
        <v>37933</v>
      </c>
      <c r="E11" s="38" t="s">
        <v>30</v>
      </c>
      <c r="F11" s="38" t="s">
        <v>144</v>
      </c>
      <c r="G11" s="36" t="s">
        <v>162</v>
      </c>
      <c r="H11" s="36" t="s">
        <v>161</v>
      </c>
      <c r="I11" s="34">
        <f>VLOOKUP(E11,'[1] Grille calcul temps compensés'!$A$4:$D$27,4,FALSE)</f>
        <v>3.4722222222222224E-4</v>
      </c>
      <c r="J11" s="34">
        <f>VLOOKUP(C11,'[1] Grille calcul temps compensés'!$F$4:$G$7,2,FALSE)</f>
        <v>0</v>
      </c>
      <c r="K11" s="34">
        <f t="shared" si="0"/>
        <v>3.4722222222222224E-4</v>
      </c>
      <c r="L11" s="50">
        <v>2.3391203703703702E-2</v>
      </c>
      <c r="M11" s="35">
        <f t="shared" si="1"/>
        <v>2.3043981481481481E-2</v>
      </c>
      <c r="N11" s="48">
        <v>10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5.75" customHeight="1" x14ac:dyDescent="0.35">
      <c r="A12" s="29">
        <v>3</v>
      </c>
      <c r="B12" s="30" t="s">
        <v>145</v>
      </c>
      <c r="C12" s="31" t="s">
        <v>143</v>
      </c>
      <c r="D12" s="32">
        <v>38576</v>
      </c>
      <c r="E12" s="39" t="s">
        <v>30</v>
      </c>
      <c r="F12" s="31" t="s">
        <v>144</v>
      </c>
      <c r="G12" s="30" t="s">
        <v>72</v>
      </c>
      <c r="H12" s="30" t="s">
        <v>45</v>
      </c>
      <c r="I12" s="34">
        <f>VLOOKUP(E12,'[1] Grille calcul temps compensés'!$A$4:$D$27,4,FALSE)</f>
        <v>3.4722222222222224E-4</v>
      </c>
      <c r="J12" s="34">
        <f>VLOOKUP(C12,'[1] Grille calcul temps compensés'!$F$4:$G$7,2,FALSE)</f>
        <v>0</v>
      </c>
      <c r="K12" s="34">
        <f t="shared" si="0"/>
        <v>3.4722222222222224E-4</v>
      </c>
      <c r="L12" s="50">
        <v>2.3460648148148147E-2</v>
      </c>
      <c r="M12" s="35">
        <f t="shared" si="1"/>
        <v>2.3113425925925926E-2</v>
      </c>
      <c r="N12" s="48">
        <v>11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5.75" customHeight="1" x14ac:dyDescent="0.35">
      <c r="A13" s="29">
        <v>83</v>
      </c>
      <c r="B13" s="30" t="s">
        <v>249</v>
      </c>
      <c r="C13" s="31" t="s">
        <v>143</v>
      </c>
      <c r="D13" s="32">
        <v>22958</v>
      </c>
      <c r="E13" s="39" t="s">
        <v>56</v>
      </c>
      <c r="F13" s="31" t="s">
        <v>144</v>
      </c>
      <c r="G13" s="30" t="s">
        <v>250</v>
      </c>
      <c r="H13" s="30" t="s">
        <v>245</v>
      </c>
      <c r="I13" s="34">
        <f>VLOOKUP(E13,'[1] Grille calcul temps compensés'!$A$4:$D$27,4,FALSE)</f>
        <v>2.7777777777777779E-3</v>
      </c>
      <c r="J13" s="34">
        <f>VLOOKUP(C13,'[1] Grille calcul temps compensés'!$F$4:$G$7,2,FALSE)</f>
        <v>0</v>
      </c>
      <c r="K13" s="34">
        <f t="shared" si="0"/>
        <v>2.7777777777777779E-3</v>
      </c>
      <c r="L13" s="50">
        <v>2.5902777777777775E-2</v>
      </c>
      <c r="M13" s="35">
        <f t="shared" si="1"/>
        <v>2.3124999999999996E-2</v>
      </c>
      <c r="N13" s="48">
        <v>12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5.75" customHeight="1" x14ac:dyDescent="0.35">
      <c r="A14" s="29">
        <v>56</v>
      </c>
      <c r="B14" s="30" t="s">
        <v>184</v>
      </c>
      <c r="C14" s="31" t="s">
        <v>143</v>
      </c>
      <c r="D14" s="32">
        <v>26421</v>
      </c>
      <c r="E14" s="39" t="s">
        <v>25</v>
      </c>
      <c r="F14" s="31" t="s">
        <v>144</v>
      </c>
      <c r="G14" s="30" t="s">
        <v>26</v>
      </c>
      <c r="H14" s="30" t="s">
        <v>27</v>
      </c>
      <c r="I14" s="34">
        <f>VLOOKUP(E14,'[1] Grille calcul temps compensés'!$A$4:$D$27,4,FALSE)</f>
        <v>1.3888888888888889E-3</v>
      </c>
      <c r="J14" s="34">
        <f>VLOOKUP(C14,'[1] Grille calcul temps compensés'!$F$4:$G$7,2,FALSE)</f>
        <v>0</v>
      </c>
      <c r="K14" s="34">
        <f t="shared" si="0"/>
        <v>1.3888888888888889E-3</v>
      </c>
      <c r="L14" s="50">
        <v>2.4513888888888887E-2</v>
      </c>
      <c r="M14" s="35">
        <f t="shared" si="1"/>
        <v>2.3125E-2</v>
      </c>
      <c r="N14" s="48">
        <v>13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5.75" customHeight="1" x14ac:dyDescent="0.35">
      <c r="A15" s="29">
        <v>113</v>
      </c>
      <c r="B15" s="30" t="s">
        <v>19</v>
      </c>
      <c r="C15" s="31" t="s">
        <v>143</v>
      </c>
      <c r="D15" s="32">
        <v>38925</v>
      </c>
      <c r="E15" s="39" t="s">
        <v>49</v>
      </c>
      <c r="F15" s="31" t="s">
        <v>144</v>
      </c>
      <c r="G15" s="30" t="s">
        <v>50</v>
      </c>
      <c r="H15" s="30" t="s">
        <v>51</v>
      </c>
      <c r="I15" s="34">
        <f>VLOOKUP(E15,'[1] Grille calcul temps compensés'!$A$4:$D$27,4,FALSE)</f>
        <v>6.9444444444444447E-4</v>
      </c>
      <c r="J15" s="34">
        <f>VLOOKUP(C15,'[1] Grille calcul temps compensés'!$F$4:$G$7,2,FALSE)</f>
        <v>0</v>
      </c>
      <c r="K15" s="34">
        <f t="shared" si="0"/>
        <v>6.9444444444444447E-4</v>
      </c>
      <c r="L15" s="50">
        <v>2.4247685185185181E-2</v>
      </c>
      <c r="M15" s="35">
        <f t="shared" si="1"/>
        <v>2.3553240740740736E-2</v>
      </c>
      <c r="N15" s="48">
        <v>14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.75" customHeight="1" x14ac:dyDescent="0.35">
      <c r="A16" s="29">
        <v>14</v>
      </c>
      <c r="B16" s="36" t="s">
        <v>19</v>
      </c>
      <c r="C16" s="31" t="s">
        <v>143</v>
      </c>
      <c r="D16" s="37">
        <v>36222</v>
      </c>
      <c r="E16" s="40" t="s">
        <v>30</v>
      </c>
      <c r="F16" s="38" t="s">
        <v>144</v>
      </c>
      <c r="G16" s="36" t="s">
        <v>160</v>
      </c>
      <c r="H16" s="36" t="s">
        <v>161</v>
      </c>
      <c r="I16" s="34">
        <f>VLOOKUP(E16,'[1] Grille calcul temps compensés'!$A$4:$D$27,4,FALSE)</f>
        <v>3.4722222222222224E-4</v>
      </c>
      <c r="J16" s="34">
        <f>VLOOKUP(C16,'[1] Grille calcul temps compensés'!$F$4:$G$7,2,FALSE)</f>
        <v>0</v>
      </c>
      <c r="K16" s="34">
        <f t="shared" si="0"/>
        <v>3.4722222222222224E-4</v>
      </c>
      <c r="L16" s="50">
        <v>2.3935185185185184E-2</v>
      </c>
      <c r="M16" s="35">
        <f t="shared" si="1"/>
        <v>2.3587962962962963E-2</v>
      </c>
      <c r="N16" s="48">
        <v>15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.75" customHeight="1" x14ac:dyDescent="0.35">
      <c r="A17" s="29">
        <v>129</v>
      </c>
      <c r="B17" s="30" t="s">
        <v>19</v>
      </c>
      <c r="C17" s="31" t="s">
        <v>143</v>
      </c>
      <c r="D17" s="32">
        <v>39375</v>
      </c>
      <c r="E17" s="33" t="s">
        <v>49</v>
      </c>
      <c r="F17" s="31" t="s">
        <v>144</v>
      </c>
      <c r="G17" s="30" t="s">
        <v>293</v>
      </c>
      <c r="H17" s="30" t="s">
        <v>294</v>
      </c>
      <c r="I17" s="34">
        <f>VLOOKUP(E17,'[1] Grille calcul temps compensés'!$A$4:$D$27,4,FALSE)</f>
        <v>6.9444444444444447E-4</v>
      </c>
      <c r="J17" s="34">
        <f>VLOOKUP(C17,'[1] Grille calcul temps compensés'!$F$4:$G$7,2,FALSE)</f>
        <v>0</v>
      </c>
      <c r="K17" s="34">
        <f t="shared" si="0"/>
        <v>6.9444444444444447E-4</v>
      </c>
      <c r="L17" s="50">
        <v>2.4305555555555556E-2</v>
      </c>
      <c r="M17" s="35">
        <f t="shared" si="1"/>
        <v>2.361111111111111E-2</v>
      </c>
      <c r="N17" s="48">
        <v>16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s="67" customFormat="1" ht="15.75" customHeight="1" x14ac:dyDescent="0.35">
      <c r="A18" s="55">
        <v>116</v>
      </c>
      <c r="B18" s="56" t="s">
        <v>19</v>
      </c>
      <c r="C18" s="57" t="s">
        <v>143</v>
      </c>
      <c r="D18" s="58">
        <v>38929</v>
      </c>
      <c r="E18" s="59" t="s">
        <v>95</v>
      </c>
      <c r="F18" s="57" t="s">
        <v>165</v>
      </c>
      <c r="G18" s="56" t="s">
        <v>276</v>
      </c>
      <c r="H18" s="56" t="s">
        <v>89</v>
      </c>
      <c r="I18" s="34">
        <f>VLOOKUP(E18,'[1] Grille calcul temps compensés'!$A$4:$D$27,4,FALSE)</f>
        <v>2.7777777777777779E-3</v>
      </c>
      <c r="J18" s="34">
        <f>VLOOKUP(C18,'[1] Grille calcul temps compensés'!$F$4:$G$7,2,FALSE)</f>
        <v>0</v>
      </c>
      <c r="K18" s="34">
        <f t="shared" si="0"/>
        <v>2.7777777777777779E-3</v>
      </c>
      <c r="L18" s="54">
        <v>2.6481481481481481E-2</v>
      </c>
      <c r="M18" s="65">
        <f t="shared" si="1"/>
        <v>2.3703703703703703E-2</v>
      </c>
      <c r="N18" s="66">
        <v>17</v>
      </c>
    </row>
    <row r="19" spans="1:30" s="74" customFormat="1" ht="15.75" customHeight="1" x14ac:dyDescent="0.35">
      <c r="A19" s="68">
        <v>29</v>
      </c>
      <c r="B19" s="69" t="s">
        <v>170</v>
      </c>
      <c r="C19" s="70" t="s">
        <v>143</v>
      </c>
      <c r="D19" s="71">
        <v>27114</v>
      </c>
      <c r="E19" s="72" t="s">
        <v>84</v>
      </c>
      <c r="F19" s="70" t="s">
        <v>165</v>
      </c>
      <c r="G19" s="69" t="s">
        <v>182</v>
      </c>
      <c r="H19" s="69" t="s">
        <v>183</v>
      </c>
      <c r="I19" s="34">
        <f>VLOOKUP(E19,'[1] Grille calcul temps compensés'!$A$4:$D$27,4,FALSE)</f>
        <v>2.7777777777777779E-3</v>
      </c>
      <c r="J19" s="34">
        <f>VLOOKUP(C19,'[1] Grille calcul temps compensés'!$F$4:$G$7,2,FALSE)</f>
        <v>0</v>
      </c>
      <c r="K19" s="34">
        <f t="shared" si="0"/>
        <v>2.7777777777777779E-3</v>
      </c>
      <c r="L19" s="50">
        <v>2.6516203703703698E-2</v>
      </c>
      <c r="M19" s="65">
        <f t="shared" si="1"/>
        <v>2.373842592592592E-2</v>
      </c>
      <c r="N19" s="73">
        <v>18</v>
      </c>
    </row>
    <row r="20" spans="1:30" ht="15.75" customHeight="1" x14ac:dyDescent="0.35">
      <c r="A20" s="29">
        <v>8</v>
      </c>
      <c r="B20" s="36" t="s">
        <v>66</v>
      </c>
      <c r="C20" s="31" t="s">
        <v>143</v>
      </c>
      <c r="D20" s="37">
        <v>30605</v>
      </c>
      <c r="E20" s="33" t="s">
        <v>30</v>
      </c>
      <c r="F20" s="38" t="s">
        <v>144</v>
      </c>
      <c r="G20" s="36" t="s">
        <v>157</v>
      </c>
      <c r="H20" s="36" t="s">
        <v>24</v>
      </c>
      <c r="I20" s="34">
        <f>VLOOKUP(E20,'[1] Grille calcul temps compensés'!$A$4:$D$27,4,FALSE)</f>
        <v>3.4722222222222224E-4</v>
      </c>
      <c r="J20" s="34">
        <f>VLOOKUP(C20,'[1] Grille calcul temps compensés'!$F$4:$G$7,2,FALSE)</f>
        <v>0</v>
      </c>
      <c r="K20" s="34">
        <f t="shared" si="0"/>
        <v>3.4722222222222224E-4</v>
      </c>
      <c r="L20" s="50">
        <v>2.4108796296296298E-2</v>
      </c>
      <c r="M20" s="35">
        <f t="shared" si="1"/>
        <v>2.3761574074074077E-2</v>
      </c>
      <c r="N20" s="48">
        <v>19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5.75" customHeight="1" x14ac:dyDescent="0.35">
      <c r="A21" s="29">
        <v>105</v>
      </c>
      <c r="B21" s="30" t="s">
        <v>145</v>
      </c>
      <c r="C21" s="31" t="s">
        <v>143</v>
      </c>
      <c r="D21" s="32">
        <v>39021</v>
      </c>
      <c r="E21" s="33" t="s">
        <v>49</v>
      </c>
      <c r="F21" s="31" t="s">
        <v>144</v>
      </c>
      <c r="G21" s="30" t="s">
        <v>64</v>
      </c>
      <c r="H21" s="30" t="s">
        <v>65</v>
      </c>
      <c r="I21" s="34">
        <f>VLOOKUP(E21,'[1] Grille calcul temps compensés'!$A$4:$D$27,4,FALSE)</f>
        <v>6.9444444444444447E-4</v>
      </c>
      <c r="J21" s="34">
        <f>VLOOKUP(C21,'[1] Grille calcul temps compensés'!$F$4:$G$7,2,FALSE)</f>
        <v>0</v>
      </c>
      <c r="K21" s="34">
        <f t="shared" si="0"/>
        <v>6.9444444444444447E-4</v>
      </c>
      <c r="L21" s="50">
        <v>2.4467592592592593E-2</v>
      </c>
      <c r="M21" s="35">
        <f t="shared" si="1"/>
        <v>2.3773148148148147E-2</v>
      </c>
      <c r="N21" s="48">
        <v>20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5.75" customHeight="1" x14ac:dyDescent="0.35">
      <c r="A22" s="29">
        <v>68</v>
      </c>
      <c r="B22" s="30" t="s">
        <v>184</v>
      </c>
      <c r="C22" s="31" t="s">
        <v>143</v>
      </c>
      <c r="D22" s="32">
        <v>25154</v>
      </c>
      <c r="E22" s="33" t="s">
        <v>11</v>
      </c>
      <c r="F22" s="31" t="s">
        <v>144</v>
      </c>
      <c r="G22" s="30" t="s">
        <v>231</v>
      </c>
      <c r="H22" s="30" t="s">
        <v>90</v>
      </c>
      <c r="I22" s="34">
        <f>VLOOKUP(E22,'[1] Grille calcul temps compensés'!$A$4:$D$27,4,FALSE)</f>
        <v>2.0833333333333333E-3</v>
      </c>
      <c r="J22" s="34">
        <f>VLOOKUP(C22,'[1] Grille calcul temps compensés'!$F$4:$G$7,2,FALSE)</f>
        <v>0</v>
      </c>
      <c r="K22" s="34">
        <f t="shared" si="0"/>
        <v>2.0833333333333333E-3</v>
      </c>
      <c r="L22" s="50">
        <v>2.5925925925925925E-2</v>
      </c>
      <c r="M22" s="35">
        <f t="shared" si="1"/>
        <v>2.3842592592592592E-2</v>
      </c>
      <c r="N22" s="48">
        <v>21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5.75" customHeight="1" x14ac:dyDescent="0.35">
      <c r="A23" s="29">
        <v>95</v>
      </c>
      <c r="B23" s="30" t="s">
        <v>145</v>
      </c>
      <c r="C23" s="31" t="s">
        <v>143</v>
      </c>
      <c r="D23" s="32">
        <v>19988</v>
      </c>
      <c r="E23" s="33" t="s">
        <v>36</v>
      </c>
      <c r="F23" s="31" t="s">
        <v>144</v>
      </c>
      <c r="G23" s="30" t="s">
        <v>37</v>
      </c>
      <c r="H23" s="30" t="s">
        <v>38</v>
      </c>
      <c r="I23" s="34">
        <f>VLOOKUP(E23,'[1] Grille calcul temps compensés'!$A$4:$D$27,4,FALSE)</f>
        <v>3.472222222222222E-3</v>
      </c>
      <c r="J23" s="34">
        <f>VLOOKUP(C23,'[1] Grille calcul temps compensés'!$F$4:$G$7,2,FALSE)</f>
        <v>0</v>
      </c>
      <c r="K23" s="34">
        <f t="shared" si="0"/>
        <v>3.472222222222222E-3</v>
      </c>
      <c r="L23" s="50">
        <v>2.732638888888889E-2</v>
      </c>
      <c r="M23" s="35">
        <f t="shared" si="1"/>
        <v>2.3854166666666669E-2</v>
      </c>
      <c r="N23" s="48">
        <v>22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5.75" customHeight="1" x14ac:dyDescent="0.35">
      <c r="A24" s="29">
        <v>88</v>
      </c>
      <c r="B24" s="30" t="s">
        <v>203</v>
      </c>
      <c r="C24" s="31" t="s">
        <v>143</v>
      </c>
      <c r="D24" s="32">
        <v>23356</v>
      </c>
      <c r="E24" s="33" t="s">
        <v>56</v>
      </c>
      <c r="F24" s="31" t="s">
        <v>144</v>
      </c>
      <c r="G24" s="30" t="s">
        <v>256</v>
      </c>
      <c r="H24" s="30" t="s">
        <v>257</v>
      </c>
      <c r="I24" s="34">
        <f>VLOOKUP(E24,'[1] Grille calcul temps compensés'!$A$4:$D$27,4,FALSE)</f>
        <v>2.7777777777777779E-3</v>
      </c>
      <c r="J24" s="34">
        <f>VLOOKUP(C24,'[1] Grille calcul temps compensés'!$F$4:$G$7,2,FALSE)</f>
        <v>0</v>
      </c>
      <c r="K24" s="34">
        <f t="shared" si="0"/>
        <v>2.7777777777777779E-3</v>
      </c>
      <c r="L24" s="50">
        <v>2.6678240740740738E-2</v>
      </c>
      <c r="M24" s="35">
        <f t="shared" si="1"/>
        <v>2.390046296296296E-2</v>
      </c>
      <c r="N24" s="48">
        <v>23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5.75" customHeight="1" x14ac:dyDescent="0.35">
      <c r="A25" s="29">
        <v>109</v>
      </c>
      <c r="B25" s="30" t="s">
        <v>66</v>
      </c>
      <c r="C25" s="31" t="s">
        <v>143</v>
      </c>
      <c r="D25" s="32">
        <v>38844</v>
      </c>
      <c r="E25" s="33" t="s">
        <v>49</v>
      </c>
      <c r="F25" s="31" t="s">
        <v>144</v>
      </c>
      <c r="G25" s="30" t="s">
        <v>67</v>
      </c>
      <c r="H25" s="30" t="s">
        <v>68</v>
      </c>
      <c r="I25" s="34">
        <f>VLOOKUP(E25,'[1] Grille calcul temps compensés'!$A$4:$D$27,4,FALSE)</f>
        <v>6.9444444444444447E-4</v>
      </c>
      <c r="J25" s="34">
        <f>VLOOKUP(C25,'[1] Grille calcul temps compensés'!$F$4:$G$7,2,FALSE)</f>
        <v>0</v>
      </c>
      <c r="K25" s="34">
        <f t="shared" si="0"/>
        <v>6.9444444444444447E-4</v>
      </c>
      <c r="L25" s="50">
        <v>2.4594907407407409E-2</v>
      </c>
      <c r="M25" s="35">
        <f t="shared" si="1"/>
        <v>2.3900462962962964E-2</v>
      </c>
      <c r="N25" s="48">
        <v>24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15.75" customHeight="1" x14ac:dyDescent="0.35">
      <c r="A26" s="29">
        <v>118</v>
      </c>
      <c r="B26" s="30" t="s">
        <v>203</v>
      </c>
      <c r="C26" s="31" t="s">
        <v>143</v>
      </c>
      <c r="D26" s="32">
        <v>39343</v>
      </c>
      <c r="E26" s="33" t="s">
        <v>49</v>
      </c>
      <c r="F26" s="31" t="s">
        <v>144</v>
      </c>
      <c r="G26" s="30" t="s">
        <v>279</v>
      </c>
      <c r="H26" s="30" t="s">
        <v>280</v>
      </c>
      <c r="I26" s="34">
        <f>VLOOKUP(E26,'[1] Grille calcul temps compensés'!$A$4:$D$27,4,FALSE)</f>
        <v>6.9444444444444447E-4</v>
      </c>
      <c r="J26" s="34">
        <f>VLOOKUP(C26,'[1] Grille calcul temps compensés'!$F$4:$G$7,2,FALSE)</f>
        <v>0</v>
      </c>
      <c r="K26" s="34">
        <f t="shared" si="0"/>
        <v>6.9444444444444447E-4</v>
      </c>
      <c r="L26" s="50">
        <v>2.461805555555556E-2</v>
      </c>
      <c r="M26" s="35">
        <f t="shared" si="1"/>
        <v>2.3923611111111114E-2</v>
      </c>
      <c r="N26" s="48">
        <v>25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s="74" customFormat="1" ht="15.75" customHeight="1" x14ac:dyDescent="0.35">
      <c r="A27" s="68">
        <v>33</v>
      </c>
      <c r="B27" s="69" t="s">
        <v>170</v>
      </c>
      <c r="C27" s="70" t="s">
        <v>143</v>
      </c>
      <c r="D27" s="71" t="s">
        <v>192</v>
      </c>
      <c r="E27" s="72" t="s">
        <v>46</v>
      </c>
      <c r="F27" s="70" t="s">
        <v>165</v>
      </c>
      <c r="G27" s="69" t="s">
        <v>193</v>
      </c>
      <c r="H27" s="69" t="s">
        <v>194</v>
      </c>
      <c r="I27" s="34">
        <f>VLOOKUP(E27,'[1] Grille calcul temps compensés'!$A$4:$D$27,4,FALSE)</f>
        <v>3.472222222222222E-3</v>
      </c>
      <c r="J27" s="34">
        <f>VLOOKUP(C27,'[1] Grille calcul temps compensés'!$F$4:$G$7,2,FALSE)</f>
        <v>0</v>
      </c>
      <c r="K27" s="34">
        <f t="shared" si="0"/>
        <v>3.472222222222222E-3</v>
      </c>
      <c r="L27" s="50">
        <v>2.7476851851851853E-2</v>
      </c>
      <c r="M27" s="65">
        <f t="shared" si="1"/>
        <v>2.4004629629629633E-2</v>
      </c>
      <c r="N27" s="73">
        <v>26</v>
      </c>
    </row>
    <row r="28" spans="1:30" ht="15.75" customHeight="1" x14ac:dyDescent="0.35">
      <c r="A28" s="29">
        <v>73</v>
      </c>
      <c r="B28" s="30" t="s">
        <v>218</v>
      </c>
      <c r="C28" s="31" t="s">
        <v>143</v>
      </c>
      <c r="D28" s="32" t="s">
        <v>237</v>
      </c>
      <c r="E28" s="33" t="s">
        <v>11</v>
      </c>
      <c r="F28" s="31" t="s">
        <v>144</v>
      </c>
      <c r="G28" s="30" t="s">
        <v>238</v>
      </c>
      <c r="H28" s="30" t="s">
        <v>13</v>
      </c>
      <c r="I28" s="34">
        <f>VLOOKUP(E28,'[1] Grille calcul temps compensés'!$A$4:$D$27,4,FALSE)</f>
        <v>2.0833333333333333E-3</v>
      </c>
      <c r="J28" s="34">
        <f>VLOOKUP(C28,'[1] Grille calcul temps compensés'!$F$4:$G$7,2,FALSE)</f>
        <v>0</v>
      </c>
      <c r="K28" s="34">
        <f t="shared" si="0"/>
        <v>2.0833333333333333E-3</v>
      </c>
      <c r="L28" s="50">
        <v>2.6087962962962966E-2</v>
      </c>
      <c r="M28" s="35">
        <f t="shared" si="1"/>
        <v>2.4004629629629633E-2</v>
      </c>
      <c r="N28" s="48">
        <v>27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5.75" customHeight="1" x14ac:dyDescent="0.35">
      <c r="A29" s="29">
        <v>49</v>
      </c>
      <c r="B29" s="30" t="s">
        <v>195</v>
      </c>
      <c r="C29" s="31" t="s">
        <v>143</v>
      </c>
      <c r="D29" s="32">
        <v>29079</v>
      </c>
      <c r="E29" s="33" t="s">
        <v>16</v>
      </c>
      <c r="F29" s="31" t="s">
        <v>144</v>
      </c>
      <c r="G29" s="30" t="s">
        <v>212</v>
      </c>
      <c r="H29" s="30" t="s">
        <v>213</v>
      </c>
      <c r="I29" s="34">
        <f>VLOOKUP(E29,'[1] Grille calcul temps compensés'!$A$4:$D$27,4,FALSE)</f>
        <v>6.9444444444444447E-4</v>
      </c>
      <c r="J29" s="34">
        <f>VLOOKUP(C29,'[1] Grille calcul temps compensés'!$F$4:$G$7,2,FALSE)</f>
        <v>0</v>
      </c>
      <c r="K29" s="34">
        <f t="shared" si="0"/>
        <v>6.9444444444444447E-4</v>
      </c>
      <c r="L29" s="50">
        <v>2.4722222222222225E-2</v>
      </c>
      <c r="M29" s="35">
        <f t="shared" si="1"/>
        <v>2.402777777777778E-2</v>
      </c>
      <c r="N29" s="48">
        <v>28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5.75" customHeight="1" x14ac:dyDescent="0.35">
      <c r="A30" s="29">
        <v>100</v>
      </c>
      <c r="B30" s="30" t="s">
        <v>145</v>
      </c>
      <c r="C30" s="31" t="s">
        <v>143</v>
      </c>
      <c r="D30" s="32">
        <v>19516</v>
      </c>
      <c r="E30" s="33" t="s">
        <v>264</v>
      </c>
      <c r="F30" s="31" t="s">
        <v>144</v>
      </c>
      <c r="G30" s="30" t="s">
        <v>265</v>
      </c>
      <c r="H30" s="30" t="s">
        <v>93</v>
      </c>
      <c r="I30" s="34">
        <f>VLOOKUP(E30,'[1] Grille calcul temps compensés'!$A$4:$D$27,4,FALSE)</f>
        <v>4.1666666666666666E-3</v>
      </c>
      <c r="J30" s="34">
        <f>VLOOKUP(C30,'[1] Grille calcul temps compensés'!$F$4:$G$7,2,FALSE)</f>
        <v>0</v>
      </c>
      <c r="K30" s="34">
        <f t="shared" si="0"/>
        <v>4.1666666666666666E-3</v>
      </c>
      <c r="L30" s="50">
        <v>2.8206018518518519E-2</v>
      </c>
      <c r="M30" s="35">
        <f t="shared" si="1"/>
        <v>2.4039351851851853E-2</v>
      </c>
      <c r="N30" s="48">
        <v>29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5.75" customHeight="1" x14ac:dyDescent="0.35">
      <c r="A31" s="29">
        <v>94</v>
      </c>
      <c r="B31" s="30" t="s">
        <v>170</v>
      </c>
      <c r="C31" s="31" t="s">
        <v>143</v>
      </c>
      <c r="D31" s="32">
        <v>20534</v>
      </c>
      <c r="E31" s="33" t="s">
        <v>36</v>
      </c>
      <c r="F31" s="31" t="s">
        <v>144</v>
      </c>
      <c r="G31" s="30" t="s">
        <v>39</v>
      </c>
      <c r="H31" s="30" t="s">
        <v>259</v>
      </c>
      <c r="I31" s="34">
        <f>VLOOKUP(E31,'[1] Grille calcul temps compensés'!$A$4:$D$27,4,FALSE)</f>
        <v>3.472222222222222E-3</v>
      </c>
      <c r="J31" s="34">
        <f>VLOOKUP(C31,'[1] Grille calcul temps compensés'!$F$4:$G$7,2,FALSE)</f>
        <v>0</v>
      </c>
      <c r="K31" s="34">
        <f t="shared" si="0"/>
        <v>3.472222222222222E-3</v>
      </c>
      <c r="L31" s="50">
        <v>2.7523148148148147E-2</v>
      </c>
      <c r="M31" s="35">
        <f t="shared" si="1"/>
        <v>2.4050925925925927E-2</v>
      </c>
      <c r="N31" s="48">
        <v>30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5.75" customHeight="1" x14ac:dyDescent="0.35">
      <c r="A32" s="29">
        <v>45</v>
      </c>
      <c r="B32" s="30" t="s">
        <v>43</v>
      </c>
      <c r="C32" s="31" t="s">
        <v>207</v>
      </c>
      <c r="D32" s="32">
        <v>27131</v>
      </c>
      <c r="E32" s="33" t="s">
        <v>16</v>
      </c>
      <c r="F32" s="31" t="s">
        <v>144</v>
      </c>
      <c r="G32" s="30" t="s">
        <v>44</v>
      </c>
      <c r="H32" s="30" t="s">
        <v>45</v>
      </c>
      <c r="I32" s="34">
        <f>VLOOKUP(E32,'[1] Grille calcul temps compensés'!$A$4:$D$27,4,FALSE)</f>
        <v>6.9444444444444447E-4</v>
      </c>
      <c r="J32" s="34">
        <f>VLOOKUP(C32,'[1] Grille calcul temps compensés'!$F$4:$G$7,2,FALSE)</f>
        <v>2.0833333333333333E-3</v>
      </c>
      <c r="K32" s="34">
        <f t="shared" si="0"/>
        <v>2.7777777777777779E-3</v>
      </c>
      <c r="L32" s="50">
        <v>2.6898148148148147E-2</v>
      </c>
      <c r="M32" s="35">
        <f t="shared" si="1"/>
        <v>2.4120370370370368E-2</v>
      </c>
      <c r="N32" s="48">
        <v>31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5.75" customHeight="1" x14ac:dyDescent="0.35">
      <c r="A33" s="29">
        <v>81</v>
      </c>
      <c r="B33" s="30" t="s">
        <v>181</v>
      </c>
      <c r="C33" s="31" t="s">
        <v>143</v>
      </c>
      <c r="D33" s="32" t="s">
        <v>243</v>
      </c>
      <c r="E33" s="33" t="s">
        <v>56</v>
      </c>
      <c r="F33" s="31" t="s">
        <v>144</v>
      </c>
      <c r="G33" s="30" t="s">
        <v>244</v>
      </c>
      <c r="H33" s="30" t="s">
        <v>245</v>
      </c>
      <c r="I33" s="34">
        <f>VLOOKUP(E33,'[1] Grille calcul temps compensés'!$A$4:$D$27,4,FALSE)</f>
        <v>2.7777777777777779E-3</v>
      </c>
      <c r="J33" s="34">
        <f>VLOOKUP(C33,'[1] Grille calcul temps compensés'!$F$4:$G$7,2,FALSE)</f>
        <v>0</v>
      </c>
      <c r="K33" s="34">
        <f t="shared" si="0"/>
        <v>2.7777777777777779E-3</v>
      </c>
      <c r="L33" s="50">
        <v>2.6967592592592595E-2</v>
      </c>
      <c r="M33" s="35">
        <f t="shared" si="1"/>
        <v>2.4189814814814817E-2</v>
      </c>
      <c r="N33" s="48">
        <v>32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5.75" customHeight="1" x14ac:dyDescent="0.35">
      <c r="A34" s="29">
        <v>106</v>
      </c>
      <c r="B34" s="30" t="s">
        <v>203</v>
      </c>
      <c r="C34" s="31" t="s">
        <v>143</v>
      </c>
      <c r="D34" s="32">
        <v>38925</v>
      </c>
      <c r="E34" s="33" t="s">
        <v>49</v>
      </c>
      <c r="F34" s="31" t="s">
        <v>144</v>
      </c>
      <c r="G34" s="30" t="s">
        <v>273</v>
      </c>
      <c r="H34" s="30" t="s">
        <v>111</v>
      </c>
      <c r="I34" s="34">
        <f>VLOOKUP(E34,'[1] Grille calcul temps compensés'!$A$4:$D$27,4,FALSE)</f>
        <v>6.9444444444444447E-4</v>
      </c>
      <c r="J34" s="34">
        <f>VLOOKUP(C34,'[1] Grille calcul temps compensés'!$F$4:$G$7,2,FALSE)</f>
        <v>0</v>
      </c>
      <c r="K34" s="34">
        <f t="shared" ref="K34:K65" si="2">I34+J34</f>
        <v>6.9444444444444447E-4</v>
      </c>
      <c r="L34" s="50">
        <v>2.4895833333333336E-2</v>
      </c>
      <c r="M34" s="35">
        <f t="shared" ref="M34:M65" si="3">L34-K34</f>
        <v>2.420138888888889E-2</v>
      </c>
      <c r="N34" s="48">
        <v>33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5.75" customHeight="1" x14ac:dyDescent="0.35">
      <c r="A35" s="29">
        <v>71</v>
      </c>
      <c r="B35" s="30" t="s">
        <v>233</v>
      </c>
      <c r="C35" s="31" t="s">
        <v>143</v>
      </c>
      <c r="D35" s="32">
        <v>24603</v>
      </c>
      <c r="E35" s="33" t="s">
        <v>11</v>
      </c>
      <c r="F35" s="31" t="s">
        <v>144</v>
      </c>
      <c r="G35" s="30" t="s">
        <v>31</v>
      </c>
      <c r="H35" s="30" t="s">
        <v>32</v>
      </c>
      <c r="I35" s="34">
        <f>VLOOKUP(E35,'[1] Grille calcul temps compensés'!$A$4:$D$27,4,FALSE)</f>
        <v>2.0833333333333333E-3</v>
      </c>
      <c r="J35" s="34">
        <f>VLOOKUP(C35,'[1] Grille calcul temps compensés'!$F$4:$G$7,2,FALSE)</f>
        <v>0</v>
      </c>
      <c r="K35" s="34">
        <f t="shared" si="2"/>
        <v>2.0833333333333333E-3</v>
      </c>
      <c r="L35" s="50">
        <v>2.6481481481481481E-2</v>
      </c>
      <c r="M35" s="35">
        <f t="shared" si="3"/>
        <v>2.4398148148148148E-2</v>
      </c>
      <c r="N35" s="48">
        <v>34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5.75" customHeight="1" x14ac:dyDescent="0.35">
      <c r="A36" s="29">
        <v>82</v>
      </c>
      <c r="B36" s="30" t="s">
        <v>175</v>
      </c>
      <c r="C36" s="31" t="s">
        <v>143</v>
      </c>
      <c r="D36" s="32" t="s">
        <v>246</v>
      </c>
      <c r="E36" s="33" t="s">
        <v>56</v>
      </c>
      <c r="F36" s="31" t="s">
        <v>144</v>
      </c>
      <c r="G36" s="30" t="s">
        <v>247</v>
      </c>
      <c r="H36" s="30" t="s">
        <v>248</v>
      </c>
      <c r="I36" s="34">
        <f>VLOOKUP(E36,'[1] Grille calcul temps compensés'!$A$4:$D$27,4,FALSE)</f>
        <v>2.7777777777777779E-3</v>
      </c>
      <c r="J36" s="34">
        <f>VLOOKUP(C36,'[1] Grille calcul temps compensés'!$F$4:$G$7,2,FALSE)</f>
        <v>0</v>
      </c>
      <c r="K36" s="34">
        <f t="shared" si="2"/>
        <v>2.7777777777777779E-3</v>
      </c>
      <c r="L36" s="50">
        <v>2.7280092592592592E-2</v>
      </c>
      <c r="M36" s="35">
        <f t="shared" si="3"/>
        <v>2.4502314814814814E-2</v>
      </c>
      <c r="N36" s="48">
        <v>35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s="74" customFormat="1" ht="15.75" customHeight="1" x14ac:dyDescent="0.35">
      <c r="A37" s="68">
        <v>36</v>
      </c>
      <c r="B37" s="69" t="s">
        <v>175</v>
      </c>
      <c r="C37" s="70" t="s">
        <v>143</v>
      </c>
      <c r="D37" s="71" t="s">
        <v>200</v>
      </c>
      <c r="E37" s="72" t="s">
        <v>35</v>
      </c>
      <c r="F37" s="70" t="s">
        <v>165</v>
      </c>
      <c r="G37" s="69" t="s">
        <v>201</v>
      </c>
      <c r="H37" s="69" t="s">
        <v>202</v>
      </c>
      <c r="I37" s="34">
        <f>VLOOKUP(E37,'[1] Grille calcul temps compensés'!$A$4:$D$27,4,FALSE)</f>
        <v>4.1666666666666666E-3</v>
      </c>
      <c r="J37" s="34">
        <f>VLOOKUP(C37,'[1] Grille calcul temps compensés'!$F$4:$G$7,2,FALSE)</f>
        <v>0</v>
      </c>
      <c r="K37" s="34">
        <f t="shared" si="2"/>
        <v>4.1666666666666666E-3</v>
      </c>
      <c r="L37" s="50">
        <v>2.8680555555555553E-2</v>
      </c>
      <c r="M37" s="65">
        <f t="shared" si="3"/>
        <v>2.4513888888888887E-2</v>
      </c>
      <c r="N37" s="73">
        <v>36</v>
      </c>
    </row>
    <row r="38" spans="1:30" s="74" customFormat="1" ht="15.75" customHeight="1" x14ac:dyDescent="0.35">
      <c r="A38" s="68">
        <v>31</v>
      </c>
      <c r="B38" s="69" t="s">
        <v>184</v>
      </c>
      <c r="C38" s="70" t="s">
        <v>143</v>
      </c>
      <c r="D38" s="71">
        <v>26413</v>
      </c>
      <c r="E38" s="72" t="s">
        <v>46</v>
      </c>
      <c r="F38" s="70" t="s">
        <v>165</v>
      </c>
      <c r="G38" s="69" t="s">
        <v>186</v>
      </c>
      <c r="H38" s="69" t="s">
        <v>187</v>
      </c>
      <c r="I38" s="34">
        <f>VLOOKUP(E38,'[1] Grille calcul temps compensés'!$A$4:$D$27,4,FALSE)</f>
        <v>3.472222222222222E-3</v>
      </c>
      <c r="J38" s="34">
        <f>VLOOKUP(C38,'[1] Grille calcul temps compensés'!$F$4:$G$7,2,FALSE)</f>
        <v>0</v>
      </c>
      <c r="K38" s="34">
        <f t="shared" si="2"/>
        <v>3.472222222222222E-3</v>
      </c>
      <c r="L38" s="50">
        <v>2.8009259259259262E-2</v>
      </c>
      <c r="M38" s="65">
        <f t="shared" si="3"/>
        <v>2.4537037037037038E-2</v>
      </c>
      <c r="N38" s="73">
        <v>37</v>
      </c>
    </row>
    <row r="39" spans="1:30" ht="15.75" customHeight="1" x14ac:dyDescent="0.35">
      <c r="A39" s="29">
        <v>92</v>
      </c>
      <c r="B39" s="30" t="s">
        <v>188</v>
      </c>
      <c r="C39" s="31" t="s">
        <v>143</v>
      </c>
      <c r="D39" s="32">
        <v>20785</v>
      </c>
      <c r="E39" s="33" t="s">
        <v>36</v>
      </c>
      <c r="F39" s="31" t="s">
        <v>144</v>
      </c>
      <c r="G39" s="30" t="s">
        <v>112</v>
      </c>
      <c r="H39" s="30" t="s">
        <v>104</v>
      </c>
      <c r="I39" s="34">
        <f>VLOOKUP(E39,'[1] Grille calcul temps compensés'!$A$4:$D$27,4,FALSE)</f>
        <v>3.472222222222222E-3</v>
      </c>
      <c r="J39" s="34">
        <f>VLOOKUP(C39,'[1] Grille calcul temps compensés'!$F$4:$G$7,2,FALSE)</f>
        <v>0</v>
      </c>
      <c r="K39" s="34">
        <f t="shared" si="2"/>
        <v>3.472222222222222E-3</v>
      </c>
      <c r="L39" s="50">
        <v>2.8032407407407409E-2</v>
      </c>
      <c r="M39" s="35">
        <f t="shared" si="3"/>
        <v>2.4560185185185185E-2</v>
      </c>
      <c r="N39" s="48">
        <v>38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s="74" customFormat="1" ht="15.75" customHeight="1" x14ac:dyDescent="0.35">
      <c r="A40" s="68">
        <v>137</v>
      </c>
      <c r="B40" s="69" t="s">
        <v>19</v>
      </c>
      <c r="C40" s="70" t="s">
        <v>143</v>
      </c>
      <c r="D40" s="71">
        <v>39406</v>
      </c>
      <c r="E40" s="72" t="s">
        <v>95</v>
      </c>
      <c r="F40" s="70" t="s">
        <v>165</v>
      </c>
      <c r="G40" s="69" t="s">
        <v>302</v>
      </c>
      <c r="H40" s="69" t="s">
        <v>304</v>
      </c>
      <c r="I40" s="34">
        <f>VLOOKUP(E40,'[1] Grille calcul temps compensés'!$A$4:$D$27,4,FALSE)</f>
        <v>2.7777777777777779E-3</v>
      </c>
      <c r="J40" s="34">
        <f>VLOOKUP(C40,'[1] Grille calcul temps compensés'!$F$4:$G$7,2,FALSE)</f>
        <v>0</v>
      </c>
      <c r="K40" s="34">
        <f t="shared" si="2"/>
        <v>2.7777777777777779E-3</v>
      </c>
      <c r="L40" s="50">
        <v>2.7337962962962963E-2</v>
      </c>
      <c r="M40" s="65">
        <f t="shared" si="3"/>
        <v>2.4560185185185185E-2</v>
      </c>
      <c r="N40" s="73">
        <v>39</v>
      </c>
    </row>
    <row r="41" spans="1:30" ht="15.75" customHeight="1" x14ac:dyDescent="0.35">
      <c r="A41" s="29">
        <v>79</v>
      </c>
      <c r="B41" s="30" t="s">
        <v>188</v>
      </c>
      <c r="C41" s="31" t="s">
        <v>143</v>
      </c>
      <c r="D41" s="32">
        <v>22281</v>
      </c>
      <c r="E41" s="33" t="s">
        <v>56</v>
      </c>
      <c r="F41" s="31" t="s">
        <v>144</v>
      </c>
      <c r="G41" s="30" t="s">
        <v>77</v>
      </c>
      <c r="H41" s="30" t="s">
        <v>71</v>
      </c>
      <c r="I41" s="34">
        <f>VLOOKUP(E41,'[1] Grille calcul temps compensés'!$A$4:$D$27,4,FALSE)</f>
        <v>2.7777777777777779E-3</v>
      </c>
      <c r="J41" s="34">
        <f>VLOOKUP(C41,'[1] Grille calcul temps compensés'!$F$4:$G$7,2,FALSE)</f>
        <v>0</v>
      </c>
      <c r="K41" s="34">
        <f t="shared" si="2"/>
        <v>2.7777777777777779E-3</v>
      </c>
      <c r="L41" s="50">
        <v>2.7430555555555555E-2</v>
      </c>
      <c r="M41" s="35">
        <f t="shared" si="3"/>
        <v>2.4652777777777777E-2</v>
      </c>
      <c r="N41" s="48">
        <v>40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5.75" customHeight="1" x14ac:dyDescent="0.35">
      <c r="A42" s="29">
        <v>48</v>
      </c>
      <c r="B42" s="30" t="s">
        <v>145</v>
      </c>
      <c r="C42" s="31" t="s">
        <v>143</v>
      </c>
      <c r="D42" s="32">
        <v>27237</v>
      </c>
      <c r="E42" s="33" t="s">
        <v>16</v>
      </c>
      <c r="F42" s="31" t="s">
        <v>144</v>
      </c>
      <c r="G42" s="30" t="s">
        <v>80</v>
      </c>
      <c r="H42" s="30" t="s">
        <v>48</v>
      </c>
      <c r="I42" s="34">
        <f>VLOOKUP(E42,'[1] Grille calcul temps compensés'!$A$4:$D$27,4,FALSE)</f>
        <v>6.9444444444444447E-4</v>
      </c>
      <c r="J42" s="34">
        <f>VLOOKUP(C42,'[1] Grille calcul temps compensés'!$F$4:$G$7,2,FALSE)</f>
        <v>0</v>
      </c>
      <c r="K42" s="34">
        <f t="shared" si="2"/>
        <v>6.9444444444444447E-4</v>
      </c>
      <c r="L42" s="50">
        <v>2.5370370370370366E-2</v>
      </c>
      <c r="M42" s="35">
        <f t="shared" si="3"/>
        <v>2.4675925925925921E-2</v>
      </c>
      <c r="N42" s="48">
        <v>41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s="74" customFormat="1" ht="15.75" customHeight="1" x14ac:dyDescent="0.35">
      <c r="A43" s="68">
        <v>138</v>
      </c>
      <c r="B43" s="69" t="s">
        <v>19</v>
      </c>
      <c r="C43" s="70" t="s">
        <v>143</v>
      </c>
      <c r="D43" s="71">
        <v>39113</v>
      </c>
      <c r="E43" s="72" t="s">
        <v>95</v>
      </c>
      <c r="F43" s="70" t="s">
        <v>165</v>
      </c>
      <c r="G43" s="69" t="s">
        <v>20</v>
      </c>
      <c r="H43" s="69" t="s">
        <v>305</v>
      </c>
      <c r="I43" s="34">
        <f>VLOOKUP(E43,'[1] Grille calcul temps compensés'!$A$4:$D$27,4,FALSE)</f>
        <v>2.7777777777777779E-3</v>
      </c>
      <c r="J43" s="34">
        <f>VLOOKUP(C43,'[1] Grille calcul temps compensés'!$F$4:$G$7,2,FALSE)</f>
        <v>0</v>
      </c>
      <c r="K43" s="34">
        <f t="shared" si="2"/>
        <v>2.7777777777777779E-3</v>
      </c>
      <c r="L43" s="50">
        <v>2.7569444444444448E-2</v>
      </c>
      <c r="M43" s="65">
        <f t="shared" si="3"/>
        <v>2.479166666666667E-2</v>
      </c>
      <c r="N43" s="73">
        <v>42</v>
      </c>
    </row>
    <row r="44" spans="1:30" ht="15.75" customHeight="1" x14ac:dyDescent="0.35">
      <c r="A44" s="29">
        <v>63</v>
      </c>
      <c r="B44" s="30" t="s">
        <v>205</v>
      </c>
      <c r="C44" s="31" t="s">
        <v>143</v>
      </c>
      <c r="D44" s="32" t="s">
        <v>73</v>
      </c>
      <c r="E44" s="33" t="s">
        <v>25</v>
      </c>
      <c r="F44" s="31" t="s">
        <v>144</v>
      </c>
      <c r="G44" s="30" t="s">
        <v>74</v>
      </c>
      <c r="H44" s="30" t="s">
        <v>55</v>
      </c>
      <c r="I44" s="34">
        <f>VLOOKUP(E44,'[1] Grille calcul temps compensés'!$A$4:$D$27,4,FALSE)</f>
        <v>1.3888888888888889E-3</v>
      </c>
      <c r="J44" s="34">
        <f>VLOOKUP(C44,'[1] Grille calcul temps compensés'!$F$4:$G$7,2,FALSE)</f>
        <v>0</v>
      </c>
      <c r="K44" s="34">
        <f t="shared" si="2"/>
        <v>1.3888888888888889E-3</v>
      </c>
      <c r="L44" s="50">
        <v>2.6203703703703705E-2</v>
      </c>
      <c r="M44" s="35">
        <f t="shared" si="3"/>
        <v>2.4814814814814817E-2</v>
      </c>
      <c r="N44" s="48">
        <v>43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.75" customHeight="1" x14ac:dyDescent="0.35">
      <c r="A45" s="29">
        <v>58</v>
      </c>
      <c r="B45" s="30" t="s">
        <v>175</v>
      </c>
      <c r="C45" s="31" t="s">
        <v>143</v>
      </c>
      <c r="D45" s="32" t="s">
        <v>221</v>
      </c>
      <c r="E45" s="33" t="s">
        <v>25</v>
      </c>
      <c r="F45" s="31" t="s">
        <v>144</v>
      </c>
      <c r="G45" s="30" t="s">
        <v>222</v>
      </c>
      <c r="H45" s="30" t="s">
        <v>223</v>
      </c>
      <c r="I45" s="34">
        <f>VLOOKUP(E45,'[1] Grille calcul temps compensés'!$A$4:$D$27,4,FALSE)</f>
        <v>1.3888888888888889E-3</v>
      </c>
      <c r="J45" s="34">
        <f>VLOOKUP(C45,'[1] Grille calcul temps compensés'!$F$4:$G$7,2,FALSE)</f>
        <v>0</v>
      </c>
      <c r="K45" s="34">
        <f t="shared" si="2"/>
        <v>1.3888888888888889E-3</v>
      </c>
      <c r="L45" s="50">
        <v>2.6215277777777778E-2</v>
      </c>
      <c r="M45" s="35">
        <f t="shared" si="3"/>
        <v>2.4826388888888891E-2</v>
      </c>
      <c r="N45" s="48">
        <v>44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.75" customHeight="1" x14ac:dyDescent="0.35">
      <c r="A46" s="29">
        <v>91</v>
      </c>
      <c r="B46" s="30" t="s">
        <v>204</v>
      </c>
      <c r="C46" s="31" t="s">
        <v>143</v>
      </c>
      <c r="D46" s="32" t="s">
        <v>75</v>
      </c>
      <c r="E46" s="33" t="s">
        <v>56</v>
      </c>
      <c r="F46" s="31" t="s">
        <v>144</v>
      </c>
      <c r="G46" s="30" t="s">
        <v>76</v>
      </c>
      <c r="H46" s="30" t="s">
        <v>71</v>
      </c>
      <c r="I46" s="34">
        <f>VLOOKUP(E46,'[1] Grille calcul temps compensés'!$A$4:$D$27,4,FALSE)</f>
        <v>2.7777777777777779E-3</v>
      </c>
      <c r="J46" s="34">
        <f>VLOOKUP(C46,'[1] Grille calcul temps compensés'!$F$4:$G$7,2,FALSE)</f>
        <v>0</v>
      </c>
      <c r="K46" s="34">
        <f t="shared" si="2"/>
        <v>2.7777777777777779E-3</v>
      </c>
      <c r="L46" s="50">
        <v>2.763888888888889E-2</v>
      </c>
      <c r="M46" s="35">
        <f t="shared" si="3"/>
        <v>2.4861111111111112E-2</v>
      </c>
      <c r="N46" s="48">
        <v>45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.75" customHeight="1" x14ac:dyDescent="0.35">
      <c r="A47" s="29">
        <v>120</v>
      </c>
      <c r="B47" s="30" t="s">
        <v>281</v>
      </c>
      <c r="C47" s="31" t="s">
        <v>143</v>
      </c>
      <c r="D47" s="32" t="s">
        <v>282</v>
      </c>
      <c r="E47" s="33" t="s">
        <v>49</v>
      </c>
      <c r="F47" s="31" t="s">
        <v>144</v>
      </c>
      <c r="G47" s="30" t="s">
        <v>283</v>
      </c>
      <c r="H47" s="30" t="s">
        <v>284</v>
      </c>
      <c r="I47" s="34">
        <f>VLOOKUP(E47,'[1] Grille calcul temps compensés'!$A$4:$D$27,4,FALSE)</f>
        <v>6.9444444444444447E-4</v>
      </c>
      <c r="J47" s="34">
        <f>VLOOKUP(C47,'[1] Grille calcul temps compensés'!$F$4:$G$7,2,FALSE)</f>
        <v>0</v>
      </c>
      <c r="K47" s="34">
        <f t="shared" si="2"/>
        <v>6.9444444444444447E-4</v>
      </c>
      <c r="L47" s="50">
        <v>2.5578703703703704E-2</v>
      </c>
      <c r="M47" s="35">
        <f t="shared" si="3"/>
        <v>2.4884259259259259E-2</v>
      </c>
      <c r="N47" s="48">
        <v>46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s="74" customFormat="1" ht="15.75" customHeight="1" x14ac:dyDescent="0.35">
      <c r="A48" s="68">
        <v>27</v>
      </c>
      <c r="B48" s="69" t="s">
        <v>181</v>
      </c>
      <c r="C48" s="70" t="s">
        <v>143</v>
      </c>
      <c r="D48" s="71">
        <v>27099</v>
      </c>
      <c r="E48" s="72" t="s">
        <v>84</v>
      </c>
      <c r="F48" s="70" t="s">
        <v>165</v>
      </c>
      <c r="G48" s="69" t="s">
        <v>17</v>
      </c>
      <c r="H48" s="69" t="s">
        <v>85</v>
      </c>
      <c r="I48" s="34">
        <f>VLOOKUP(E48,'[1] Grille calcul temps compensés'!$A$4:$D$27,4,FALSE)</f>
        <v>2.7777777777777779E-3</v>
      </c>
      <c r="J48" s="34">
        <f>VLOOKUP(C48,'[1] Grille calcul temps compensés'!$F$4:$G$7,2,FALSE)</f>
        <v>0</v>
      </c>
      <c r="K48" s="34">
        <f t="shared" si="2"/>
        <v>2.7777777777777779E-3</v>
      </c>
      <c r="L48" s="50">
        <v>2.7754629629629629E-2</v>
      </c>
      <c r="M48" s="65">
        <f t="shared" si="3"/>
        <v>2.4976851851851851E-2</v>
      </c>
      <c r="N48" s="73">
        <v>47</v>
      </c>
    </row>
    <row r="49" spans="1:30" ht="15.75" customHeight="1" x14ac:dyDescent="0.35">
      <c r="A49" s="29">
        <v>72</v>
      </c>
      <c r="B49" s="30" t="s">
        <v>234</v>
      </c>
      <c r="C49" s="31" t="s">
        <v>143</v>
      </c>
      <c r="D49" s="32">
        <v>23851</v>
      </c>
      <c r="E49" s="33" t="s">
        <v>11</v>
      </c>
      <c r="F49" s="31" t="s">
        <v>144</v>
      </c>
      <c r="G49" s="30" t="s">
        <v>235</v>
      </c>
      <c r="H49" s="30" t="s">
        <v>236</v>
      </c>
      <c r="I49" s="34">
        <f>VLOOKUP(E49,'[1] Grille calcul temps compensés'!$A$4:$D$27,4,FALSE)</f>
        <v>2.0833333333333333E-3</v>
      </c>
      <c r="J49" s="34">
        <f>VLOOKUP(C49,'[1] Grille calcul temps compensés'!$F$4:$G$7,2,FALSE)</f>
        <v>0</v>
      </c>
      <c r="K49" s="34">
        <f t="shared" si="2"/>
        <v>2.0833333333333333E-3</v>
      </c>
      <c r="L49" s="50">
        <v>2.7071759259259257E-2</v>
      </c>
      <c r="M49" s="35">
        <f t="shared" si="3"/>
        <v>2.4988425925925924E-2</v>
      </c>
      <c r="N49" s="48">
        <v>48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.75" customHeight="1" x14ac:dyDescent="0.35">
      <c r="A50" s="29">
        <v>93</v>
      </c>
      <c r="B50" s="30" t="s">
        <v>184</v>
      </c>
      <c r="C50" s="31" t="s">
        <v>143</v>
      </c>
      <c r="D50" s="32">
        <v>20937</v>
      </c>
      <c r="E50" s="33" t="s">
        <v>36</v>
      </c>
      <c r="F50" s="31" t="s">
        <v>144</v>
      </c>
      <c r="G50" s="30" t="s">
        <v>258</v>
      </c>
      <c r="H50" s="30" t="s">
        <v>126</v>
      </c>
      <c r="I50" s="34">
        <f>VLOOKUP(E50,'[1] Grille calcul temps compensés'!$A$4:$D$27,4,FALSE)</f>
        <v>3.472222222222222E-3</v>
      </c>
      <c r="J50" s="34">
        <f>VLOOKUP(C50,'[1] Grille calcul temps compensés'!$F$4:$G$7,2,FALSE)</f>
        <v>0</v>
      </c>
      <c r="K50" s="34">
        <f t="shared" si="2"/>
        <v>3.472222222222222E-3</v>
      </c>
      <c r="L50" s="50">
        <v>2.855324074074074E-2</v>
      </c>
      <c r="M50" s="35">
        <f t="shared" si="3"/>
        <v>2.5081018518518516E-2</v>
      </c>
      <c r="N50" s="48">
        <v>49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.75" customHeight="1" x14ac:dyDescent="0.35">
      <c r="A51" s="29">
        <v>11</v>
      </c>
      <c r="B51" s="36" t="s">
        <v>66</v>
      </c>
      <c r="C51" s="31" t="s">
        <v>143</v>
      </c>
      <c r="D51" s="37">
        <v>37792</v>
      </c>
      <c r="E51" s="33" t="s">
        <v>30</v>
      </c>
      <c r="F51" s="38" t="s">
        <v>144</v>
      </c>
      <c r="G51" s="36" t="s">
        <v>99</v>
      </c>
      <c r="H51" s="36" t="s">
        <v>100</v>
      </c>
      <c r="I51" s="34">
        <f>VLOOKUP(E51,'[1] Grille calcul temps compensés'!$A$4:$D$27,4,FALSE)</f>
        <v>3.4722222222222224E-4</v>
      </c>
      <c r="J51" s="34">
        <f>VLOOKUP(C51,'[1] Grille calcul temps compensés'!$F$4:$G$7,2,FALSE)</f>
        <v>0</v>
      </c>
      <c r="K51" s="34">
        <f t="shared" si="2"/>
        <v>3.4722222222222224E-4</v>
      </c>
      <c r="L51" s="50">
        <v>2.5497685185185189E-2</v>
      </c>
      <c r="M51" s="35">
        <f t="shared" si="3"/>
        <v>2.5150462962962968E-2</v>
      </c>
      <c r="N51" s="48">
        <v>50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s="74" customFormat="1" ht="15.75" customHeight="1" x14ac:dyDescent="0.35">
      <c r="A52" s="68">
        <v>136</v>
      </c>
      <c r="B52" s="69" t="s">
        <v>19</v>
      </c>
      <c r="C52" s="70" t="s">
        <v>143</v>
      </c>
      <c r="D52" s="71">
        <v>39406</v>
      </c>
      <c r="E52" s="72" t="s">
        <v>95</v>
      </c>
      <c r="F52" s="70" t="s">
        <v>165</v>
      </c>
      <c r="G52" s="69" t="s">
        <v>302</v>
      </c>
      <c r="H52" s="69" t="s">
        <v>303</v>
      </c>
      <c r="I52" s="34">
        <f>VLOOKUP(E52,'[1] Grille calcul temps compensés'!$A$4:$D$27,4,FALSE)</f>
        <v>2.7777777777777779E-3</v>
      </c>
      <c r="J52" s="34">
        <f>VLOOKUP(C52,'[1] Grille calcul temps compensés'!$F$4:$G$7,2,FALSE)</f>
        <v>0</v>
      </c>
      <c r="K52" s="34">
        <f t="shared" si="2"/>
        <v>2.7777777777777779E-3</v>
      </c>
      <c r="L52" s="50">
        <v>2.8032407407407409E-2</v>
      </c>
      <c r="M52" s="65">
        <f t="shared" si="3"/>
        <v>2.525462962962963E-2</v>
      </c>
      <c r="N52" s="73">
        <v>51</v>
      </c>
    </row>
    <row r="53" spans="1:30" ht="15.75" customHeight="1" x14ac:dyDescent="0.35">
      <c r="A53" s="29">
        <v>51</v>
      </c>
      <c r="B53" s="30" t="s">
        <v>204</v>
      </c>
      <c r="C53" s="31" t="s">
        <v>143</v>
      </c>
      <c r="D53" s="32" t="s">
        <v>91</v>
      </c>
      <c r="E53" s="33" t="s">
        <v>16</v>
      </c>
      <c r="F53" s="31" t="s">
        <v>144</v>
      </c>
      <c r="G53" s="30" t="s">
        <v>92</v>
      </c>
      <c r="H53" s="30" t="s">
        <v>32</v>
      </c>
      <c r="I53" s="34">
        <f>VLOOKUP(E53,'[1] Grille calcul temps compensés'!$A$4:$D$27,4,FALSE)</f>
        <v>6.9444444444444447E-4</v>
      </c>
      <c r="J53" s="34">
        <f>VLOOKUP(C53,'[1] Grille calcul temps compensés'!$F$4:$G$7,2,FALSE)</f>
        <v>0</v>
      </c>
      <c r="K53" s="34">
        <f t="shared" si="2"/>
        <v>6.9444444444444447E-4</v>
      </c>
      <c r="L53" s="50">
        <v>2.6041666666666668E-2</v>
      </c>
      <c r="M53" s="35">
        <f t="shared" si="3"/>
        <v>2.5347222222222222E-2</v>
      </c>
      <c r="N53" s="48">
        <v>52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5.75" customHeight="1" x14ac:dyDescent="0.35">
      <c r="A54" s="29">
        <v>126</v>
      </c>
      <c r="B54" s="30" t="s">
        <v>19</v>
      </c>
      <c r="C54" s="31" t="s">
        <v>143</v>
      </c>
      <c r="D54" s="32">
        <v>39367</v>
      </c>
      <c r="E54" s="33" t="s">
        <v>49</v>
      </c>
      <c r="F54" s="31" t="s">
        <v>144</v>
      </c>
      <c r="G54" s="30" t="s">
        <v>288</v>
      </c>
      <c r="H54" s="30" t="s">
        <v>289</v>
      </c>
      <c r="I54" s="34">
        <f>VLOOKUP(E54,'[1] Grille calcul temps compensés'!$A$4:$D$27,4,FALSE)</f>
        <v>6.9444444444444447E-4</v>
      </c>
      <c r="J54" s="34">
        <f>VLOOKUP(C54,'[1] Grille calcul temps compensés'!$F$4:$G$7,2,FALSE)</f>
        <v>0</v>
      </c>
      <c r="K54" s="34">
        <f t="shared" si="2"/>
        <v>6.9444444444444447E-4</v>
      </c>
      <c r="L54" s="50">
        <v>2.6041666666666668E-2</v>
      </c>
      <c r="M54" s="35">
        <f t="shared" si="3"/>
        <v>2.5347222222222222E-2</v>
      </c>
      <c r="N54" s="48">
        <v>53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5.75" customHeight="1" x14ac:dyDescent="0.35">
      <c r="A55" s="29">
        <v>102</v>
      </c>
      <c r="B55" s="30" t="s">
        <v>145</v>
      </c>
      <c r="C55" s="31" t="s">
        <v>143</v>
      </c>
      <c r="D55" s="32">
        <v>16925</v>
      </c>
      <c r="E55" s="33" t="s">
        <v>40</v>
      </c>
      <c r="F55" s="31" t="s">
        <v>144</v>
      </c>
      <c r="G55" s="30" t="s">
        <v>41</v>
      </c>
      <c r="H55" s="30" t="s">
        <v>267</v>
      </c>
      <c r="I55" s="34">
        <f>VLOOKUP(E55,'[1] Grille calcul temps compensés'!$A$4:$D$27,4,FALSE)</f>
        <v>4.8611111111111112E-3</v>
      </c>
      <c r="J55" s="34">
        <f>VLOOKUP(C55,'[1] Grille calcul temps compensés'!$F$4:$G$7,2,FALSE)</f>
        <v>0</v>
      </c>
      <c r="K55" s="34">
        <f t="shared" si="2"/>
        <v>4.8611111111111112E-3</v>
      </c>
      <c r="L55" s="50">
        <v>3.0254629629629631E-2</v>
      </c>
      <c r="M55" s="35">
        <f t="shared" si="3"/>
        <v>2.539351851851852E-2</v>
      </c>
      <c r="N55" s="48">
        <v>54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5.75" customHeight="1" x14ac:dyDescent="0.35">
      <c r="A56" s="29">
        <v>96</v>
      </c>
      <c r="B56" s="30" t="s">
        <v>204</v>
      </c>
      <c r="C56" s="31" t="s">
        <v>143</v>
      </c>
      <c r="D56" s="32" t="s">
        <v>86</v>
      </c>
      <c r="E56" s="33" t="s">
        <v>36</v>
      </c>
      <c r="F56" s="31" t="s">
        <v>144</v>
      </c>
      <c r="G56" s="30" t="s">
        <v>87</v>
      </c>
      <c r="H56" s="30" t="s">
        <v>42</v>
      </c>
      <c r="I56" s="34">
        <f>VLOOKUP(E56,'[1] Grille calcul temps compensés'!$A$4:$D$27,4,FALSE)</f>
        <v>3.472222222222222E-3</v>
      </c>
      <c r="J56" s="34">
        <f>VLOOKUP(C56,'[1] Grille calcul temps compensés'!$F$4:$G$7,2,FALSE)</f>
        <v>0</v>
      </c>
      <c r="K56" s="34">
        <f t="shared" si="2"/>
        <v>3.472222222222222E-3</v>
      </c>
      <c r="L56" s="50">
        <v>2.8900462962962961E-2</v>
      </c>
      <c r="M56" s="35">
        <f t="shared" si="3"/>
        <v>2.5428240740740737E-2</v>
      </c>
      <c r="N56" s="48">
        <v>55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5.75" customHeight="1" x14ac:dyDescent="0.35">
      <c r="A57" s="29">
        <v>57</v>
      </c>
      <c r="B57" s="30" t="s">
        <v>181</v>
      </c>
      <c r="C57" s="31" t="s">
        <v>143</v>
      </c>
      <c r="D57" s="32" t="s">
        <v>219</v>
      </c>
      <c r="E57" s="33" t="s">
        <v>25</v>
      </c>
      <c r="F57" s="31" t="s">
        <v>144</v>
      </c>
      <c r="G57" s="30" t="s">
        <v>220</v>
      </c>
      <c r="H57" s="30" t="s">
        <v>71</v>
      </c>
      <c r="I57" s="34">
        <f>VLOOKUP(E57,'[1] Grille calcul temps compensés'!$A$4:$D$27,4,FALSE)</f>
        <v>1.3888888888888889E-3</v>
      </c>
      <c r="J57" s="34">
        <f>VLOOKUP(C57,'[1] Grille calcul temps compensés'!$F$4:$G$7,2,FALSE)</f>
        <v>0</v>
      </c>
      <c r="K57" s="34">
        <f t="shared" si="2"/>
        <v>1.3888888888888889E-3</v>
      </c>
      <c r="L57" s="50">
        <v>2.6840277777777779E-2</v>
      </c>
      <c r="M57" s="35">
        <f t="shared" si="3"/>
        <v>2.5451388888888891E-2</v>
      </c>
      <c r="N57" s="48">
        <v>56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s="74" customFormat="1" ht="15.75" customHeight="1" x14ac:dyDescent="0.35">
      <c r="A58" s="68">
        <v>24</v>
      </c>
      <c r="B58" s="75" t="s">
        <v>66</v>
      </c>
      <c r="C58" s="70" t="s">
        <v>143</v>
      </c>
      <c r="D58" s="76">
        <v>31156</v>
      </c>
      <c r="E58" s="72" t="s">
        <v>33</v>
      </c>
      <c r="F58" s="77" t="s">
        <v>165</v>
      </c>
      <c r="G58" s="75" t="s">
        <v>88</v>
      </c>
      <c r="H58" s="75" t="s">
        <v>89</v>
      </c>
      <c r="I58" s="34">
        <f>VLOOKUP(E58,'[1] Grille calcul temps compensés'!$A$4:$D$27,4,FALSE)</f>
        <v>2.4305555555555556E-3</v>
      </c>
      <c r="J58" s="34">
        <f>VLOOKUP(C58,'[1] Grille calcul temps compensés'!$F$4:$G$7,2,FALSE)</f>
        <v>0</v>
      </c>
      <c r="K58" s="34">
        <f t="shared" si="2"/>
        <v>2.4305555555555556E-3</v>
      </c>
      <c r="L58" s="50">
        <v>2.7916666666666669E-2</v>
      </c>
      <c r="M58" s="65">
        <f t="shared" si="3"/>
        <v>2.5486111111111112E-2</v>
      </c>
      <c r="N58" s="73">
        <v>57</v>
      </c>
    </row>
    <row r="59" spans="1:30" ht="15.75" customHeight="1" x14ac:dyDescent="0.35">
      <c r="A59" s="29">
        <v>80</v>
      </c>
      <c r="B59" s="30" t="s">
        <v>170</v>
      </c>
      <c r="C59" s="31" t="s">
        <v>143</v>
      </c>
      <c r="D59" s="32">
        <v>22932</v>
      </c>
      <c r="E59" s="33" t="s">
        <v>56</v>
      </c>
      <c r="F59" s="31" t="s">
        <v>144</v>
      </c>
      <c r="G59" s="30" t="s">
        <v>242</v>
      </c>
      <c r="H59" s="30" t="s">
        <v>48</v>
      </c>
      <c r="I59" s="34">
        <f>VLOOKUP(E59,'[1] Grille calcul temps compensés'!$A$4:$D$27,4,FALSE)</f>
        <v>2.7777777777777779E-3</v>
      </c>
      <c r="J59" s="34">
        <f>VLOOKUP(C59,'[1] Grille calcul temps compensés'!$F$4:$G$7,2,FALSE)</f>
        <v>0</v>
      </c>
      <c r="K59" s="34">
        <f t="shared" si="2"/>
        <v>2.7777777777777779E-3</v>
      </c>
      <c r="L59" s="50">
        <v>2.8275462962962964E-2</v>
      </c>
      <c r="M59" s="35">
        <f t="shared" si="3"/>
        <v>2.5497685185185186E-2</v>
      </c>
      <c r="N59" s="48">
        <v>58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5.75" customHeight="1" x14ac:dyDescent="0.35">
      <c r="A60" s="29">
        <v>61</v>
      </c>
      <c r="B60" s="30" t="s">
        <v>170</v>
      </c>
      <c r="C60" s="31" t="s">
        <v>143</v>
      </c>
      <c r="D60" s="32">
        <v>25730</v>
      </c>
      <c r="E60" s="33" t="s">
        <v>25</v>
      </c>
      <c r="F60" s="31" t="s">
        <v>144</v>
      </c>
      <c r="G60" s="30" t="s">
        <v>227</v>
      </c>
      <c r="H60" s="30" t="s">
        <v>65</v>
      </c>
      <c r="I60" s="34">
        <f>VLOOKUP(E60,'[1] Grille calcul temps compensés'!$A$4:$D$27,4,FALSE)</f>
        <v>1.3888888888888889E-3</v>
      </c>
      <c r="J60" s="34">
        <f>VLOOKUP(C60,'[1] Grille calcul temps compensés'!$F$4:$G$7,2,FALSE)</f>
        <v>0</v>
      </c>
      <c r="K60" s="34">
        <f t="shared" si="2"/>
        <v>1.3888888888888889E-3</v>
      </c>
      <c r="L60" s="50">
        <v>2.6967592592592595E-2</v>
      </c>
      <c r="M60" s="35">
        <f t="shared" si="3"/>
        <v>2.5578703703703708E-2</v>
      </c>
      <c r="N60" s="48">
        <v>59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s="74" customFormat="1" ht="15.75" customHeight="1" x14ac:dyDescent="0.35">
      <c r="A61" s="68">
        <v>134</v>
      </c>
      <c r="B61" s="69" t="s">
        <v>297</v>
      </c>
      <c r="C61" s="70" t="s">
        <v>143</v>
      </c>
      <c r="D61" s="71" t="s">
        <v>298</v>
      </c>
      <c r="E61" s="72" t="s">
        <v>95</v>
      </c>
      <c r="F61" s="70" t="s">
        <v>165</v>
      </c>
      <c r="G61" s="69" t="s">
        <v>299</v>
      </c>
      <c r="H61" s="69" t="s">
        <v>300</v>
      </c>
      <c r="I61" s="34">
        <f>VLOOKUP(E61,'[1] Grille calcul temps compensés'!$A$4:$D$27,4,FALSE)</f>
        <v>2.7777777777777779E-3</v>
      </c>
      <c r="J61" s="34">
        <f>VLOOKUP(C61,'[1] Grille calcul temps compensés'!$F$4:$G$7,2,FALSE)</f>
        <v>0</v>
      </c>
      <c r="K61" s="34">
        <f t="shared" si="2"/>
        <v>2.7777777777777779E-3</v>
      </c>
      <c r="L61" s="50">
        <v>2.8425925925925924E-2</v>
      </c>
      <c r="M61" s="65">
        <f t="shared" si="3"/>
        <v>2.5648148148148146E-2</v>
      </c>
      <c r="N61" s="73">
        <v>60</v>
      </c>
    </row>
    <row r="62" spans="1:30" ht="15.75" customHeight="1" x14ac:dyDescent="0.35">
      <c r="A62" s="29">
        <v>90</v>
      </c>
      <c r="B62" s="30" t="s">
        <v>233</v>
      </c>
      <c r="C62" s="31" t="s">
        <v>143</v>
      </c>
      <c r="D62" s="32">
        <v>22375</v>
      </c>
      <c r="E62" s="33" t="s">
        <v>56</v>
      </c>
      <c r="F62" s="31" t="s">
        <v>144</v>
      </c>
      <c r="G62" s="30" t="s">
        <v>57</v>
      </c>
      <c r="H62" s="30" t="s">
        <v>58</v>
      </c>
      <c r="I62" s="34">
        <f>VLOOKUP(E62,'[1] Grille calcul temps compensés'!$A$4:$D$27,4,FALSE)</f>
        <v>2.7777777777777779E-3</v>
      </c>
      <c r="J62" s="34">
        <f>VLOOKUP(C62,'[1] Grille calcul temps compensés'!$F$4:$G$7,2,FALSE)</f>
        <v>0</v>
      </c>
      <c r="K62" s="34">
        <f t="shared" si="2"/>
        <v>2.7777777777777779E-3</v>
      </c>
      <c r="L62" s="50">
        <v>2.8530092592592593E-2</v>
      </c>
      <c r="M62" s="35">
        <f t="shared" si="3"/>
        <v>2.5752314814814815E-2</v>
      </c>
      <c r="N62" s="48">
        <v>61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5.75" customHeight="1" x14ac:dyDescent="0.35">
      <c r="A63" s="29">
        <v>9</v>
      </c>
      <c r="B63" s="36" t="s">
        <v>66</v>
      </c>
      <c r="C63" s="31" t="s">
        <v>143</v>
      </c>
      <c r="D63" s="37">
        <v>35670</v>
      </c>
      <c r="E63" s="33" t="s">
        <v>30</v>
      </c>
      <c r="F63" s="38" t="s">
        <v>144</v>
      </c>
      <c r="G63" s="36" t="s">
        <v>78</v>
      </c>
      <c r="H63" s="36" t="s">
        <v>79</v>
      </c>
      <c r="I63" s="34">
        <f>VLOOKUP(E63,'[1] Grille calcul temps compensés'!$A$4:$D$27,4,FALSE)</f>
        <v>3.4722222222222224E-4</v>
      </c>
      <c r="J63" s="34">
        <f>VLOOKUP(C63,'[1] Grille calcul temps compensés'!$F$4:$G$7,2,FALSE)</f>
        <v>0</v>
      </c>
      <c r="K63" s="34">
        <f t="shared" si="2"/>
        <v>3.4722222222222224E-4</v>
      </c>
      <c r="L63" s="50">
        <v>2.6111111111111113E-2</v>
      </c>
      <c r="M63" s="35">
        <f t="shared" si="3"/>
        <v>2.5763888888888892E-2</v>
      </c>
      <c r="N63" s="48">
        <v>62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5.75" customHeight="1" x14ac:dyDescent="0.35">
      <c r="A64" s="29">
        <v>86</v>
      </c>
      <c r="B64" s="30" t="s">
        <v>145</v>
      </c>
      <c r="C64" s="31" t="s">
        <v>143</v>
      </c>
      <c r="D64" s="32">
        <v>22434</v>
      </c>
      <c r="E64" s="33" t="s">
        <v>56</v>
      </c>
      <c r="F64" s="31" t="s">
        <v>144</v>
      </c>
      <c r="G64" s="30" t="s">
        <v>62</v>
      </c>
      <c r="H64" s="30" t="s">
        <v>63</v>
      </c>
      <c r="I64" s="34">
        <f>VLOOKUP(E64,'[1] Grille calcul temps compensés'!$A$4:$D$27,4,FALSE)</f>
        <v>2.7777777777777779E-3</v>
      </c>
      <c r="J64" s="34">
        <f>VLOOKUP(C64,'[1] Grille calcul temps compensés'!$F$4:$G$7,2,FALSE)</f>
        <v>0</v>
      </c>
      <c r="K64" s="34">
        <f t="shared" si="2"/>
        <v>2.7777777777777779E-3</v>
      </c>
      <c r="L64" s="50">
        <v>2.8611111111111115E-2</v>
      </c>
      <c r="M64" s="35">
        <f t="shared" si="3"/>
        <v>2.5833333333333337E-2</v>
      </c>
      <c r="N64" s="48">
        <v>63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s="74" customFormat="1" ht="15.75" customHeight="1" x14ac:dyDescent="0.35">
      <c r="A65" s="68">
        <v>39</v>
      </c>
      <c r="B65" s="69" t="s">
        <v>205</v>
      </c>
      <c r="C65" s="70" t="s">
        <v>143</v>
      </c>
      <c r="D65" s="71" t="s">
        <v>59</v>
      </c>
      <c r="E65" s="72" t="s">
        <v>60</v>
      </c>
      <c r="F65" s="70" t="s">
        <v>165</v>
      </c>
      <c r="G65" s="69" t="s">
        <v>61</v>
      </c>
      <c r="H65" s="69" t="s">
        <v>47</v>
      </c>
      <c r="I65" s="34">
        <f>VLOOKUP(E65,'[1] Grille calcul temps compensés'!$A$4:$D$27,4,FALSE)</f>
        <v>4.8611111111111112E-3</v>
      </c>
      <c r="J65" s="34">
        <f>VLOOKUP(C65,'[1] Grille calcul temps compensés'!$F$4:$G$7,2,FALSE)</f>
        <v>0</v>
      </c>
      <c r="K65" s="34">
        <f t="shared" si="2"/>
        <v>4.8611111111111112E-3</v>
      </c>
      <c r="L65" s="50">
        <v>3.0740740740740739E-2</v>
      </c>
      <c r="M65" s="65">
        <f t="shared" si="3"/>
        <v>2.5879629629629627E-2</v>
      </c>
      <c r="N65" s="73">
        <v>64</v>
      </c>
    </row>
    <row r="66" spans="1:30" s="74" customFormat="1" ht="15.75" customHeight="1" x14ac:dyDescent="0.35">
      <c r="A66" s="68">
        <v>38</v>
      </c>
      <c r="B66" s="69" t="s">
        <v>204</v>
      </c>
      <c r="C66" s="70" t="s">
        <v>143</v>
      </c>
      <c r="D66" s="71" t="s">
        <v>81</v>
      </c>
      <c r="E66" s="72" t="s">
        <v>60</v>
      </c>
      <c r="F66" s="70" t="s">
        <v>165</v>
      </c>
      <c r="G66" s="69" t="s">
        <v>82</v>
      </c>
      <c r="H66" s="69" t="s">
        <v>83</v>
      </c>
      <c r="I66" s="34">
        <f>VLOOKUP(E66,'[1] Grille calcul temps compensés'!$A$4:$D$27,4,FALSE)</f>
        <v>4.8611111111111112E-3</v>
      </c>
      <c r="J66" s="34">
        <f>VLOOKUP(C66,'[1] Grille calcul temps compensés'!$F$4:$G$7,2,FALSE)</f>
        <v>0</v>
      </c>
      <c r="K66" s="34">
        <f t="shared" ref="K66:K97" si="4">I66+J66</f>
        <v>4.8611111111111112E-3</v>
      </c>
      <c r="L66" s="50">
        <v>3.079861111111111E-2</v>
      </c>
      <c r="M66" s="65">
        <f t="shared" ref="M66:M94" si="5">L66-K66</f>
        <v>2.5937499999999999E-2</v>
      </c>
      <c r="N66" s="73">
        <v>65</v>
      </c>
    </row>
    <row r="67" spans="1:30" ht="15.75" customHeight="1" x14ac:dyDescent="0.35">
      <c r="A67" s="29">
        <v>69</v>
      </c>
      <c r="B67" s="30" t="s">
        <v>195</v>
      </c>
      <c r="C67" s="31" t="s">
        <v>143</v>
      </c>
      <c r="D67" s="32">
        <v>24900</v>
      </c>
      <c r="E67" s="33" t="s">
        <v>11</v>
      </c>
      <c r="F67" s="31" t="s">
        <v>144</v>
      </c>
      <c r="G67" s="30" t="s">
        <v>97</v>
      </c>
      <c r="H67" s="30" t="s">
        <v>98</v>
      </c>
      <c r="I67" s="34">
        <f>VLOOKUP(E67,'[1] Grille calcul temps compensés'!$A$4:$D$27,4,FALSE)</f>
        <v>2.0833333333333333E-3</v>
      </c>
      <c r="J67" s="34">
        <f>VLOOKUP(C67,'[1] Grille calcul temps compensés'!$F$4:$G$7,2,FALSE)</f>
        <v>0</v>
      </c>
      <c r="K67" s="34">
        <f t="shared" si="4"/>
        <v>2.0833333333333333E-3</v>
      </c>
      <c r="L67" s="50">
        <v>2.8020833333333332E-2</v>
      </c>
      <c r="M67" s="35">
        <f t="shared" si="5"/>
        <v>2.5937499999999999E-2</v>
      </c>
      <c r="N67" s="48">
        <v>66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s="74" customFormat="1" ht="15.75" customHeight="1" x14ac:dyDescent="0.35">
      <c r="A68" s="68">
        <v>25</v>
      </c>
      <c r="B68" s="69" t="s">
        <v>164</v>
      </c>
      <c r="C68" s="70" t="s">
        <v>143</v>
      </c>
      <c r="D68" s="71">
        <v>33602</v>
      </c>
      <c r="E68" s="72" t="s">
        <v>33</v>
      </c>
      <c r="F68" s="70" t="s">
        <v>165</v>
      </c>
      <c r="G68" s="69" t="s">
        <v>179</v>
      </c>
      <c r="H68" s="69" t="s">
        <v>180</v>
      </c>
      <c r="I68" s="34">
        <f>VLOOKUP(E68,'[1] Grille calcul temps compensés'!$A$4:$D$27,4,FALSE)</f>
        <v>2.4305555555555556E-3</v>
      </c>
      <c r="J68" s="34">
        <f>VLOOKUP(C68,'[1] Grille calcul temps compensés'!$F$4:$G$7,2,FALSE)</f>
        <v>0</v>
      </c>
      <c r="K68" s="34">
        <f t="shared" si="4"/>
        <v>2.4305555555555556E-3</v>
      </c>
      <c r="L68" s="50">
        <v>2.8437500000000001E-2</v>
      </c>
      <c r="M68" s="65">
        <f t="shared" si="5"/>
        <v>2.6006944444444444E-2</v>
      </c>
      <c r="N68" s="73">
        <v>67</v>
      </c>
    </row>
    <row r="69" spans="1:30" ht="15.75" customHeight="1" x14ac:dyDescent="0.35">
      <c r="A69" s="29">
        <v>67</v>
      </c>
      <c r="B69" s="30" t="s">
        <v>170</v>
      </c>
      <c r="C69" s="31" t="s">
        <v>143</v>
      </c>
      <c r="D69" s="32">
        <v>24017</v>
      </c>
      <c r="E69" s="33" t="s">
        <v>11</v>
      </c>
      <c r="F69" s="31" t="s">
        <v>144</v>
      </c>
      <c r="G69" s="30" t="s">
        <v>229</v>
      </c>
      <c r="H69" s="30" t="s">
        <v>230</v>
      </c>
      <c r="I69" s="34">
        <f>VLOOKUP(E69,'[1] Grille calcul temps compensés'!$A$4:$D$27,4,FALSE)</f>
        <v>2.0833333333333333E-3</v>
      </c>
      <c r="J69" s="34">
        <f>VLOOKUP(C69,'[1] Grille calcul temps compensés'!$F$4:$G$7,2,FALSE)</f>
        <v>0</v>
      </c>
      <c r="K69" s="34">
        <f t="shared" si="4"/>
        <v>2.0833333333333333E-3</v>
      </c>
      <c r="L69" s="50">
        <v>2.8148148148148148E-2</v>
      </c>
      <c r="M69" s="35">
        <f t="shared" si="5"/>
        <v>2.6064814814814815E-2</v>
      </c>
      <c r="N69" s="48">
        <v>68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s="74" customFormat="1" ht="15.75" customHeight="1" x14ac:dyDescent="0.35">
      <c r="A70" s="68">
        <v>26</v>
      </c>
      <c r="B70" s="69" t="s">
        <v>170</v>
      </c>
      <c r="C70" s="70" t="s">
        <v>143</v>
      </c>
      <c r="D70" s="71">
        <v>33688</v>
      </c>
      <c r="E70" s="72" t="s">
        <v>33</v>
      </c>
      <c r="F70" s="70" t="s">
        <v>165</v>
      </c>
      <c r="G70" s="69" t="s">
        <v>117</v>
      </c>
      <c r="H70" s="69" t="s">
        <v>118</v>
      </c>
      <c r="I70" s="34">
        <f>VLOOKUP(E70,'[1] Grille calcul temps compensés'!$A$4:$D$27,4,FALSE)</f>
        <v>2.4305555555555556E-3</v>
      </c>
      <c r="J70" s="34">
        <f>VLOOKUP(C70,'[1] Grille calcul temps compensés'!$F$4:$G$7,2,FALSE)</f>
        <v>0</v>
      </c>
      <c r="K70" s="34">
        <f t="shared" si="4"/>
        <v>2.4305555555555556E-3</v>
      </c>
      <c r="L70" s="50">
        <v>2.8518518518518523E-2</v>
      </c>
      <c r="M70" s="65">
        <f t="shared" si="5"/>
        <v>2.6087962962962966E-2</v>
      </c>
      <c r="N70" s="73">
        <v>69</v>
      </c>
    </row>
    <row r="71" spans="1:30" ht="15.75" customHeight="1" x14ac:dyDescent="0.35">
      <c r="A71" s="29">
        <v>21</v>
      </c>
      <c r="B71" s="36" t="s">
        <v>66</v>
      </c>
      <c r="C71" s="31" t="s">
        <v>143</v>
      </c>
      <c r="D71" s="37">
        <v>29381</v>
      </c>
      <c r="E71" s="33" t="s">
        <v>30</v>
      </c>
      <c r="F71" s="38" t="s">
        <v>144</v>
      </c>
      <c r="G71" s="36" t="s">
        <v>173</v>
      </c>
      <c r="H71" s="36" t="s">
        <v>174</v>
      </c>
      <c r="I71" s="34">
        <f>VLOOKUP(E71,'[1] Grille calcul temps compensés'!$A$4:$D$27,4,FALSE)</f>
        <v>3.4722222222222224E-4</v>
      </c>
      <c r="J71" s="34">
        <f>VLOOKUP(C71,'[1] Grille calcul temps compensés'!$F$4:$G$7,2,FALSE)</f>
        <v>0</v>
      </c>
      <c r="K71" s="34">
        <f t="shared" si="4"/>
        <v>3.4722222222222224E-4</v>
      </c>
      <c r="L71" s="50">
        <v>2.6504629629629628E-2</v>
      </c>
      <c r="M71" s="35">
        <f t="shared" si="5"/>
        <v>2.6157407407407407E-2</v>
      </c>
      <c r="N71" s="48">
        <v>70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5.75" customHeight="1" x14ac:dyDescent="0.35">
      <c r="A72" s="29">
        <v>59</v>
      </c>
      <c r="B72" s="30" t="s">
        <v>224</v>
      </c>
      <c r="C72" s="31" t="s">
        <v>143</v>
      </c>
      <c r="D72" s="32" t="s">
        <v>225</v>
      </c>
      <c r="E72" s="33" t="s">
        <v>25</v>
      </c>
      <c r="F72" s="31" t="s">
        <v>144</v>
      </c>
      <c r="G72" s="30" t="s">
        <v>226</v>
      </c>
      <c r="H72" s="30" t="s">
        <v>27</v>
      </c>
      <c r="I72" s="34">
        <f>VLOOKUP(E72,'[1] Grille calcul temps compensés'!$A$4:$D$27,4,FALSE)</f>
        <v>1.3888888888888889E-3</v>
      </c>
      <c r="J72" s="34">
        <f>VLOOKUP(C72,'[1] Grille calcul temps compensés'!$F$4:$G$7,2,FALSE)</f>
        <v>0</v>
      </c>
      <c r="K72" s="34">
        <f t="shared" si="4"/>
        <v>1.3888888888888889E-3</v>
      </c>
      <c r="L72" s="50">
        <v>2.763888888888889E-2</v>
      </c>
      <c r="M72" s="35">
        <f t="shared" si="5"/>
        <v>2.6250000000000002E-2</v>
      </c>
      <c r="N72" s="48">
        <v>71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5.75" customHeight="1" x14ac:dyDescent="0.35">
      <c r="A73" s="29">
        <v>4</v>
      </c>
      <c r="B73" s="30" t="s">
        <v>122</v>
      </c>
      <c r="C73" s="31" t="s">
        <v>143</v>
      </c>
      <c r="D73" s="31" t="s">
        <v>123</v>
      </c>
      <c r="E73" s="33" t="s">
        <v>30</v>
      </c>
      <c r="F73" s="31" t="s">
        <v>144</v>
      </c>
      <c r="G73" s="30" t="s">
        <v>124</v>
      </c>
      <c r="H73" s="30" t="s">
        <v>125</v>
      </c>
      <c r="I73" s="34">
        <f>VLOOKUP(E73,'[1] Grille calcul temps compensés'!$A$4:$D$27,4,FALSE)</f>
        <v>3.4722222222222224E-4</v>
      </c>
      <c r="J73" s="34">
        <f>VLOOKUP(C73,'[1] Grille calcul temps compensés'!$F$4:$G$7,2,FALSE)</f>
        <v>0</v>
      </c>
      <c r="K73" s="34">
        <f t="shared" si="4"/>
        <v>3.4722222222222224E-4</v>
      </c>
      <c r="L73" s="50">
        <v>2.6608796296296297E-2</v>
      </c>
      <c r="M73" s="35">
        <f t="shared" si="5"/>
        <v>2.6261574074074076E-2</v>
      </c>
      <c r="N73" s="48">
        <v>72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74" customFormat="1" ht="15.75" customHeight="1" x14ac:dyDescent="0.35">
      <c r="A74" s="68">
        <v>135</v>
      </c>
      <c r="B74" s="69" t="s">
        <v>19</v>
      </c>
      <c r="C74" s="70" t="s">
        <v>143</v>
      </c>
      <c r="D74" s="71">
        <v>39309</v>
      </c>
      <c r="E74" s="72" t="s">
        <v>95</v>
      </c>
      <c r="F74" s="70" t="s">
        <v>165</v>
      </c>
      <c r="G74" s="69" t="s">
        <v>301</v>
      </c>
      <c r="H74" s="69" t="s">
        <v>169</v>
      </c>
      <c r="I74" s="34">
        <f>VLOOKUP(E74,'[1] Grille calcul temps compensés'!$A$4:$D$27,4,FALSE)</f>
        <v>2.7777777777777779E-3</v>
      </c>
      <c r="J74" s="34">
        <f>VLOOKUP(C74,'[1] Grille calcul temps compensés'!$F$4:$G$7,2,FALSE)</f>
        <v>0</v>
      </c>
      <c r="K74" s="34">
        <f t="shared" si="4"/>
        <v>2.7777777777777779E-3</v>
      </c>
      <c r="L74" s="50">
        <v>2.9074074074074075E-2</v>
      </c>
      <c r="M74" s="65">
        <f t="shared" si="5"/>
        <v>2.6296296296296297E-2</v>
      </c>
      <c r="N74" s="73">
        <v>73</v>
      </c>
    </row>
    <row r="75" spans="1:30" ht="15.75" customHeight="1" x14ac:dyDescent="0.35">
      <c r="A75" s="29">
        <v>127</v>
      </c>
      <c r="B75" s="30" t="s">
        <v>19</v>
      </c>
      <c r="C75" s="31" t="s">
        <v>143</v>
      </c>
      <c r="D75" s="32">
        <v>39311</v>
      </c>
      <c r="E75" s="33" t="s">
        <v>49</v>
      </c>
      <c r="F75" s="31" t="s">
        <v>144</v>
      </c>
      <c r="G75" s="30" t="s">
        <v>290</v>
      </c>
      <c r="H75" s="30" t="s">
        <v>291</v>
      </c>
      <c r="I75" s="34">
        <f>VLOOKUP(E75,'[1] Grille calcul temps compensés'!$A$4:$D$27,4,FALSE)</f>
        <v>6.9444444444444447E-4</v>
      </c>
      <c r="J75" s="34">
        <f>VLOOKUP(C75,'[1] Grille calcul temps compensés'!$F$4:$G$7,2,FALSE)</f>
        <v>0</v>
      </c>
      <c r="K75" s="34">
        <f t="shared" si="4"/>
        <v>6.9444444444444447E-4</v>
      </c>
      <c r="L75" s="49">
        <v>2.7106481481481481E-2</v>
      </c>
      <c r="M75" s="35">
        <f t="shared" si="5"/>
        <v>2.6412037037037036E-2</v>
      </c>
      <c r="N75" s="48">
        <v>74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5.75" customHeight="1" x14ac:dyDescent="0.35">
      <c r="A76" s="29">
        <v>112</v>
      </c>
      <c r="B76" s="30" t="s">
        <v>19</v>
      </c>
      <c r="C76" s="31" t="s">
        <v>143</v>
      </c>
      <c r="D76" s="32">
        <v>38742</v>
      </c>
      <c r="E76" s="33" t="s">
        <v>49</v>
      </c>
      <c r="F76" s="31" t="s">
        <v>144</v>
      </c>
      <c r="G76" s="30" t="s">
        <v>69</v>
      </c>
      <c r="H76" s="30" t="s">
        <v>70</v>
      </c>
      <c r="I76" s="34">
        <f>VLOOKUP(E76,'[1] Grille calcul temps compensés'!$A$4:$D$27,4,FALSE)</f>
        <v>6.9444444444444447E-4</v>
      </c>
      <c r="J76" s="34">
        <f>VLOOKUP(C76,'[1] Grille calcul temps compensés'!$F$4:$G$7,2,FALSE)</f>
        <v>0</v>
      </c>
      <c r="K76" s="34">
        <f t="shared" si="4"/>
        <v>6.9444444444444447E-4</v>
      </c>
      <c r="L76" s="50">
        <v>2.7164351851851853E-2</v>
      </c>
      <c r="M76" s="35">
        <f t="shared" si="5"/>
        <v>2.6469907407407407E-2</v>
      </c>
      <c r="N76" s="48">
        <v>75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5.75" customHeight="1" x14ac:dyDescent="0.35">
      <c r="A77" s="29">
        <v>117</v>
      </c>
      <c r="B77" s="30" t="s">
        <v>145</v>
      </c>
      <c r="C77" s="31" t="s">
        <v>143</v>
      </c>
      <c r="D77" s="32">
        <v>39426</v>
      </c>
      <c r="E77" s="33" t="s">
        <v>49</v>
      </c>
      <c r="F77" s="31" t="s">
        <v>144</v>
      </c>
      <c r="G77" s="30" t="s">
        <v>277</v>
      </c>
      <c r="H77" s="30" t="s">
        <v>278</v>
      </c>
      <c r="I77" s="34">
        <f>VLOOKUP(E77,'[1] Grille calcul temps compensés'!$A$4:$D$27,4,FALSE)</f>
        <v>6.9444444444444447E-4</v>
      </c>
      <c r="J77" s="34">
        <f>VLOOKUP(C77,'[1] Grille calcul temps compensés'!$F$4:$G$7,2,FALSE)</f>
        <v>0</v>
      </c>
      <c r="K77" s="34">
        <f t="shared" si="4"/>
        <v>6.9444444444444447E-4</v>
      </c>
      <c r="L77" s="50">
        <v>2.71875E-2</v>
      </c>
      <c r="M77" s="35">
        <f t="shared" si="5"/>
        <v>2.6493055555555554E-2</v>
      </c>
      <c r="N77" s="48">
        <v>76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s="74" customFormat="1" ht="15.75" customHeight="1" x14ac:dyDescent="0.35">
      <c r="A78" s="68">
        <v>115</v>
      </c>
      <c r="B78" s="69" t="s">
        <v>203</v>
      </c>
      <c r="C78" s="70" t="s">
        <v>143</v>
      </c>
      <c r="D78" s="71" t="s">
        <v>94</v>
      </c>
      <c r="E78" s="72" t="s">
        <v>95</v>
      </c>
      <c r="F78" s="70" t="s">
        <v>165</v>
      </c>
      <c r="G78" s="69" t="s">
        <v>96</v>
      </c>
      <c r="H78" s="69" t="s">
        <v>34</v>
      </c>
      <c r="I78" s="34">
        <f>VLOOKUP(E78,'[1] Grille calcul temps compensés'!$A$4:$D$27,4,FALSE)</f>
        <v>2.7777777777777779E-3</v>
      </c>
      <c r="J78" s="34">
        <f>VLOOKUP(C78,'[1] Grille calcul temps compensés'!$F$4:$G$7,2,FALSE)</f>
        <v>0</v>
      </c>
      <c r="K78" s="34">
        <f t="shared" si="4"/>
        <v>2.7777777777777779E-3</v>
      </c>
      <c r="L78" s="50">
        <v>2.9305555555555557E-2</v>
      </c>
      <c r="M78" s="65">
        <f t="shared" si="5"/>
        <v>2.6527777777777779E-2</v>
      </c>
      <c r="N78" s="73">
        <v>77</v>
      </c>
    </row>
    <row r="79" spans="1:30" ht="15.75" customHeight="1" x14ac:dyDescent="0.35">
      <c r="A79" s="29">
        <v>122</v>
      </c>
      <c r="B79" s="30" t="s">
        <v>66</v>
      </c>
      <c r="C79" s="31" t="s">
        <v>143</v>
      </c>
      <c r="D79" s="32">
        <v>39200</v>
      </c>
      <c r="E79" s="33" t="s">
        <v>49</v>
      </c>
      <c r="F79" s="31" t="s">
        <v>144</v>
      </c>
      <c r="G79" s="30" t="s">
        <v>99</v>
      </c>
      <c r="H79" s="30" t="s">
        <v>285</v>
      </c>
      <c r="I79" s="34">
        <f>VLOOKUP(E79,'[1] Grille calcul temps compensés'!$A$4:$D$27,4,FALSE)</f>
        <v>6.9444444444444447E-4</v>
      </c>
      <c r="J79" s="34">
        <f>VLOOKUP(C79,'[1] Grille calcul temps compensés'!$F$4:$G$7,2,FALSE)</f>
        <v>0</v>
      </c>
      <c r="K79" s="34">
        <f t="shared" si="4"/>
        <v>6.9444444444444447E-4</v>
      </c>
      <c r="L79" s="50">
        <v>2.7245370370370368E-2</v>
      </c>
      <c r="M79" s="35">
        <f t="shared" si="5"/>
        <v>2.6550925925925922E-2</v>
      </c>
      <c r="N79" s="48">
        <v>78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5.75" customHeight="1" x14ac:dyDescent="0.35">
      <c r="A80" s="29">
        <v>123</v>
      </c>
      <c r="B80" s="30" t="s">
        <v>66</v>
      </c>
      <c r="C80" s="31" t="s">
        <v>143</v>
      </c>
      <c r="D80" s="32">
        <v>39403</v>
      </c>
      <c r="E80" s="33" t="s">
        <v>49</v>
      </c>
      <c r="F80" s="31" t="s">
        <v>144</v>
      </c>
      <c r="G80" s="30" t="s">
        <v>105</v>
      </c>
      <c r="H80" s="30" t="s">
        <v>156</v>
      </c>
      <c r="I80" s="34">
        <f>VLOOKUP(E80,'[1] Grille calcul temps compensés'!$A$4:$D$27,4,FALSE)</f>
        <v>6.9444444444444447E-4</v>
      </c>
      <c r="J80" s="34">
        <f>VLOOKUP(C80,'[1] Grille calcul temps compensés'!$F$4:$G$7,2,FALSE)</f>
        <v>0</v>
      </c>
      <c r="K80" s="34">
        <f t="shared" si="4"/>
        <v>6.9444444444444447E-4</v>
      </c>
      <c r="L80" s="50">
        <v>2.7430555555555555E-2</v>
      </c>
      <c r="M80" s="35">
        <f t="shared" si="5"/>
        <v>2.673611111111111E-2</v>
      </c>
      <c r="N80" s="48">
        <v>79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5.75" customHeight="1" x14ac:dyDescent="0.35">
      <c r="A81" s="29">
        <v>66</v>
      </c>
      <c r="B81" s="30" t="s">
        <v>205</v>
      </c>
      <c r="C81" s="31" t="s">
        <v>143</v>
      </c>
      <c r="D81" s="32" t="s">
        <v>108</v>
      </c>
      <c r="E81" s="33" t="s">
        <v>11</v>
      </c>
      <c r="F81" s="31" t="s">
        <v>144</v>
      </c>
      <c r="G81" s="30" t="s">
        <v>109</v>
      </c>
      <c r="H81" s="30" t="s">
        <v>71</v>
      </c>
      <c r="I81" s="34">
        <f>VLOOKUP(E81,'[1] Grille calcul temps compensés'!$A$4:$D$27,4,FALSE)</f>
        <v>2.0833333333333333E-3</v>
      </c>
      <c r="J81" s="34">
        <f>VLOOKUP(C81,'[1] Grille calcul temps compensés'!$F$4:$G$7,2,FALSE)</f>
        <v>0</v>
      </c>
      <c r="K81" s="34">
        <f t="shared" si="4"/>
        <v>2.0833333333333333E-3</v>
      </c>
      <c r="L81" s="50">
        <v>2.8993055555555553E-2</v>
      </c>
      <c r="M81" s="35">
        <f t="shared" si="5"/>
        <v>2.690972222222222E-2</v>
      </c>
      <c r="N81" s="48">
        <v>80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5.75" customHeight="1" x14ac:dyDescent="0.35">
      <c r="A82" s="29">
        <v>125</v>
      </c>
      <c r="B82" s="30" t="s">
        <v>66</v>
      </c>
      <c r="C82" s="31" t="s">
        <v>143</v>
      </c>
      <c r="D82" s="32">
        <v>39124</v>
      </c>
      <c r="E82" s="33" t="s">
        <v>49</v>
      </c>
      <c r="F82" s="31" t="s">
        <v>144</v>
      </c>
      <c r="G82" s="30" t="s">
        <v>286</v>
      </c>
      <c r="H82" s="30" t="s">
        <v>287</v>
      </c>
      <c r="I82" s="34">
        <f>VLOOKUP(E82,'[1] Grille calcul temps compensés'!$A$4:$D$27,4,FALSE)</f>
        <v>6.9444444444444447E-4</v>
      </c>
      <c r="J82" s="34">
        <f>VLOOKUP(C82,'[1] Grille calcul temps compensés'!$F$4:$G$7,2,FALSE)</f>
        <v>0</v>
      </c>
      <c r="K82" s="34">
        <f t="shared" si="4"/>
        <v>6.9444444444444447E-4</v>
      </c>
      <c r="L82" s="50">
        <v>2.7916666666666669E-2</v>
      </c>
      <c r="M82" s="35">
        <f t="shared" si="5"/>
        <v>2.7222222222222224E-2</v>
      </c>
      <c r="N82" s="48">
        <v>81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5.75" customHeight="1" x14ac:dyDescent="0.35">
      <c r="A83" s="29">
        <v>85</v>
      </c>
      <c r="B83" s="30" t="s">
        <v>195</v>
      </c>
      <c r="C83" s="31" t="s">
        <v>143</v>
      </c>
      <c r="D83" s="32">
        <v>21624</v>
      </c>
      <c r="E83" s="33" t="s">
        <v>56</v>
      </c>
      <c r="F83" s="31" t="s">
        <v>144</v>
      </c>
      <c r="G83" s="30" t="s">
        <v>254</v>
      </c>
      <c r="H83" s="30" t="s">
        <v>255</v>
      </c>
      <c r="I83" s="34">
        <f>VLOOKUP(E83,'[1] Grille calcul temps compensés'!$A$4:$D$27,4,FALSE)</f>
        <v>2.7777777777777779E-3</v>
      </c>
      <c r="J83" s="34">
        <f>VLOOKUP(C83,'[1] Grille calcul temps compensés'!$F$4:$G$7,2,FALSE)</f>
        <v>0</v>
      </c>
      <c r="K83" s="34">
        <f t="shared" si="4"/>
        <v>2.7777777777777779E-3</v>
      </c>
      <c r="L83" s="50">
        <v>3.0138888888888885E-2</v>
      </c>
      <c r="M83" s="35">
        <f t="shared" si="5"/>
        <v>2.7361111111111107E-2</v>
      </c>
      <c r="N83" s="48">
        <v>82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5.75" customHeight="1" x14ac:dyDescent="0.35">
      <c r="A84" s="29">
        <v>64</v>
      </c>
      <c r="B84" s="36" t="s">
        <v>52</v>
      </c>
      <c r="C84" s="31" t="s">
        <v>143</v>
      </c>
      <c r="D84" s="32">
        <v>26578</v>
      </c>
      <c r="E84" s="33" t="s">
        <v>25</v>
      </c>
      <c r="F84" s="31" t="s">
        <v>144</v>
      </c>
      <c r="G84" s="30" t="s">
        <v>228</v>
      </c>
      <c r="H84" s="30" t="s">
        <v>216</v>
      </c>
      <c r="I84" s="34">
        <f>VLOOKUP(E84,'[1] Grille calcul temps compensés'!$A$4:$D$27,4,FALSE)</f>
        <v>1.3888888888888889E-3</v>
      </c>
      <c r="J84" s="34">
        <f>VLOOKUP(C84,'[1] Grille calcul temps compensés'!$F$4:$G$7,2,FALSE)</f>
        <v>0</v>
      </c>
      <c r="K84" s="34">
        <f t="shared" si="4"/>
        <v>1.3888888888888889E-3</v>
      </c>
      <c r="L84" s="50">
        <v>2.8761574074074075E-2</v>
      </c>
      <c r="M84" s="35">
        <f t="shared" si="5"/>
        <v>2.7372685185185187E-2</v>
      </c>
      <c r="N84" s="48">
        <v>83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 spans="1:30" ht="15.75" customHeight="1" x14ac:dyDescent="0.35">
      <c r="A85" s="29">
        <v>20</v>
      </c>
      <c r="B85" s="30" t="s">
        <v>170</v>
      </c>
      <c r="C85" s="31" t="s">
        <v>143</v>
      </c>
      <c r="D85" s="32">
        <v>31943</v>
      </c>
      <c r="E85" s="33" t="s">
        <v>30</v>
      </c>
      <c r="F85" s="31" t="s">
        <v>144</v>
      </c>
      <c r="G85" s="30" t="s">
        <v>171</v>
      </c>
      <c r="H85" s="30" t="s">
        <v>172</v>
      </c>
      <c r="I85" s="34">
        <f>VLOOKUP(E85,'[1] Grille calcul temps compensés'!$A$4:$D$27,4,FALSE)</f>
        <v>3.4722222222222224E-4</v>
      </c>
      <c r="J85" s="34">
        <f>VLOOKUP(C85,'[1] Grille calcul temps compensés'!$F$4:$G$7,2,FALSE)</f>
        <v>0</v>
      </c>
      <c r="K85" s="34">
        <f t="shared" si="4"/>
        <v>3.4722222222222224E-4</v>
      </c>
      <c r="L85" s="50">
        <v>2.7951388888888887E-2</v>
      </c>
      <c r="M85" s="35">
        <f t="shared" si="5"/>
        <v>2.7604166666666666E-2</v>
      </c>
      <c r="N85" s="48">
        <v>84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0" ht="15.75" customHeight="1" x14ac:dyDescent="0.35">
      <c r="A86" s="29">
        <v>13</v>
      </c>
      <c r="B86" s="36" t="s">
        <v>66</v>
      </c>
      <c r="C86" s="31" t="s">
        <v>143</v>
      </c>
      <c r="D86" s="37">
        <v>37050</v>
      </c>
      <c r="E86" s="33" t="s">
        <v>30</v>
      </c>
      <c r="F86" s="38" t="s">
        <v>144</v>
      </c>
      <c r="G86" s="36" t="s">
        <v>158</v>
      </c>
      <c r="H86" s="36" t="s">
        <v>159</v>
      </c>
      <c r="I86" s="34">
        <f>VLOOKUP(E86,'[1] Grille calcul temps compensés'!$A$4:$D$27,4,FALSE)</f>
        <v>3.4722222222222224E-4</v>
      </c>
      <c r="J86" s="34">
        <f>VLOOKUP(C86,'[1] Grille calcul temps compensés'!$F$4:$G$7,2,FALSE)</f>
        <v>0</v>
      </c>
      <c r="K86" s="34">
        <f t="shared" si="4"/>
        <v>3.4722222222222224E-4</v>
      </c>
      <c r="L86" s="50">
        <v>2.8020833333333332E-2</v>
      </c>
      <c r="M86" s="35">
        <f t="shared" si="5"/>
        <v>2.7673611111111111E-2</v>
      </c>
      <c r="N86" s="48">
        <v>85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0" ht="15.75" customHeight="1" x14ac:dyDescent="0.35">
      <c r="A87" s="29">
        <v>5</v>
      </c>
      <c r="B87" s="30" t="s">
        <v>113</v>
      </c>
      <c r="C87" s="31" t="s">
        <v>143</v>
      </c>
      <c r="D87" s="31" t="s">
        <v>146</v>
      </c>
      <c r="E87" s="33" t="s">
        <v>30</v>
      </c>
      <c r="F87" s="31" t="s">
        <v>144</v>
      </c>
      <c r="G87" s="30" t="s">
        <v>147</v>
      </c>
      <c r="H87" s="30" t="s">
        <v>148</v>
      </c>
      <c r="I87" s="34">
        <f>VLOOKUP(E87,'[1] Grille calcul temps compensés'!$A$4:$D$27,4,FALSE)</f>
        <v>3.4722222222222224E-4</v>
      </c>
      <c r="J87" s="34">
        <f>VLOOKUP(C87,'[1] Grille calcul temps compensés'!$F$4:$G$7,2,FALSE)</f>
        <v>0</v>
      </c>
      <c r="K87" s="34">
        <f t="shared" si="4"/>
        <v>3.4722222222222224E-4</v>
      </c>
      <c r="L87" s="50">
        <v>2.8032407407407409E-2</v>
      </c>
      <c r="M87" s="35">
        <f t="shared" si="5"/>
        <v>2.7685185185185188E-2</v>
      </c>
      <c r="N87" s="48">
        <v>86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0" ht="15.75" customHeight="1" x14ac:dyDescent="0.35">
      <c r="A88" s="29">
        <v>128</v>
      </c>
      <c r="B88" s="30" t="s">
        <v>19</v>
      </c>
      <c r="C88" s="31" t="s">
        <v>143</v>
      </c>
      <c r="D88" s="32">
        <v>39151</v>
      </c>
      <c r="E88" s="33" t="s">
        <v>49</v>
      </c>
      <c r="F88" s="31" t="s">
        <v>144</v>
      </c>
      <c r="G88" s="30" t="s">
        <v>208</v>
      </c>
      <c r="H88" s="30" t="s">
        <v>292</v>
      </c>
      <c r="I88" s="34">
        <f>VLOOKUP(E88,'[1] Grille calcul temps compensés'!$A$4:$D$27,4,FALSE)</f>
        <v>6.9444444444444447E-4</v>
      </c>
      <c r="J88" s="34">
        <f>VLOOKUP(C88,'[1] Grille calcul temps compensés'!$F$4:$G$7,2,FALSE)</f>
        <v>0</v>
      </c>
      <c r="K88" s="34">
        <f t="shared" si="4"/>
        <v>6.9444444444444447E-4</v>
      </c>
      <c r="L88" s="50">
        <v>2.8414351851851847E-2</v>
      </c>
      <c r="M88" s="35">
        <f t="shared" si="5"/>
        <v>2.7719907407407401E-2</v>
      </c>
      <c r="N88" s="48">
        <v>87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 spans="1:30" ht="15.75" customHeight="1" x14ac:dyDescent="0.35">
      <c r="A89" s="29">
        <v>42</v>
      </c>
      <c r="B89" s="30" t="s">
        <v>195</v>
      </c>
      <c r="C89" s="31" t="s">
        <v>143</v>
      </c>
      <c r="D89" s="32">
        <v>29912</v>
      </c>
      <c r="E89" s="33" t="s">
        <v>16</v>
      </c>
      <c r="F89" s="31" t="s">
        <v>144</v>
      </c>
      <c r="G89" s="30" t="s">
        <v>110</v>
      </c>
      <c r="H89" s="30" t="s">
        <v>111</v>
      </c>
      <c r="I89" s="34">
        <f>VLOOKUP(E89,'[1] Grille calcul temps compensés'!$A$4:$D$27,4,FALSE)</f>
        <v>6.9444444444444447E-4</v>
      </c>
      <c r="J89" s="34">
        <f>VLOOKUP(C89,'[1] Grille calcul temps compensés'!$F$4:$G$7,2,FALSE)</f>
        <v>0</v>
      </c>
      <c r="K89" s="34">
        <f t="shared" si="4"/>
        <v>6.9444444444444447E-4</v>
      </c>
      <c r="L89" s="50">
        <v>2.8530092592592593E-2</v>
      </c>
      <c r="M89" s="35">
        <f t="shared" si="5"/>
        <v>2.7835648148148148E-2</v>
      </c>
      <c r="N89" s="48">
        <v>88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 spans="1:30" ht="15.75" customHeight="1" x14ac:dyDescent="0.35">
      <c r="A90" s="29">
        <v>104</v>
      </c>
      <c r="B90" s="30" t="s">
        <v>170</v>
      </c>
      <c r="C90" s="31" t="s">
        <v>143</v>
      </c>
      <c r="D90" s="32" t="s">
        <v>271</v>
      </c>
      <c r="E90" s="33" t="s">
        <v>40</v>
      </c>
      <c r="F90" s="31" t="s">
        <v>144</v>
      </c>
      <c r="G90" s="30" t="s">
        <v>272</v>
      </c>
      <c r="H90" s="30" t="s">
        <v>58</v>
      </c>
      <c r="I90" s="34">
        <f>VLOOKUP(E90,'[1] Grille calcul temps compensés'!$A$4:$D$27,4,FALSE)</f>
        <v>4.8611111111111112E-3</v>
      </c>
      <c r="J90" s="34">
        <f>VLOOKUP(C90,'[1] Grille calcul temps compensés'!$F$4:$G$7,2,FALSE)</f>
        <v>0</v>
      </c>
      <c r="K90" s="34">
        <f t="shared" si="4"/>
        <v>4.8611111111111112E-3</v>
      </c>
      <c r="L90" s="50">
        <v>3.2939814814814811E-2</v>
      </c>
      <c r="M90" s="35">
        <f t="shared" si="5"/>
        <v>2.8078703703703699E-2</v>
      </c>
      <c r="N90" s="48">
        <v>89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ht="15.75" customHeight="1" x14ac:dyDescent="0.35">
      <c r="A91" s="29">
        <v>60</v>
      </c>
      <c r="B91" s="30" t="s">
        <v>145</v>
      </c>
      <c r="C91" s="31" t="s">
        <v>143</v>
      </c>
      <c r="D91" s="32">
        <v>26192</v>
      </c>
      <c r="E91" s="33" t="s">
        <v>25</v>
      </c>
      <c r="F91" s="31" t="s">
        <v>144</v>
      </c>
      <c r="G91" s="30" t="s">
        <v>103</v>
      </c>
      <c r="H91" s="30" t="s">
        <v>27</v>
      </c>
      <c r="I91" s="34">
        <f>VLOOKUP(E91,'[1] Grille calcul temps compensés'!$A$4:$D$27,4,FALSE)</f>
        <v>1.3888888888888889E-3</v>
      </c>
      <c r="J91" s="34">
        <f>VLOOKUP(C91,'[1] Grille calcul temps compensés'!$F$4:$G$7,2,FALSE)</f>
        <v>0</v>
      </c>
      <c r="K91" s="34">
        <f t="shared" si="4"/>
        <v>1.3888888888888889E-3</v>
      </c>
      <c r="L91" s="50">
        <v>2.9525462962962962E-2</v>
      </c>
      <c r="M91" s="35">
        <f t="shared" si="5"/>
        <v>2.8136574074074074E-2</v>
      </c>
      <c r="N91" s="48">
        <v>90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 spans="1:30" s="74" customFormat="1" ht="15.75" customHeight="1" x14ac:dyDescent="0.35">
      <c r="A92" s="68">
        <v>35</v>
      </c>
      <c r="B92" s="69" t="s">
        <v>170</v>
      </c>
      <c r="C92" s="70" t="s">
        <v>143</v>
      </c>
      <c r="D92" s="71">
        <v>24644</v>
      </c>
      <c r="E92" s="72" t="s">
        <v>35</v>
      </c>
      <c r="F92" s="70" t="s">
        <v>165</v>
      </c>
      <c r="G92" s="69" t="s">
        <v>198</v>
      </c>
      <c r="H92" s="69" t="s">
        <v>199</v>
      </c>
      <c r="I92" s="34">
        <f>VLOOKUP(E92,'[1] Grille calcul temps compensés'!$A$4:$D$27,4,FALSE)</f>
        <v>4.1666666666666666E-3</v>
      </c>
      <c r="J92" s="34">
        <f>VLOOKUP(C92,'[1] Grille calcul temps compensés'!$F$4:$G$7,2,FALSE)</f>
        <v>0</v>
      </c>
      <c r="K92" s="34">
        <f t="shared" si="4"/>
        <v>4.1666666666666666E-3</v>
      </c>
      <c r="L92" s="50">
        <v>3.2754629629629627E-2</v>
      </c>
      <c r="M92" s="65">
        <f t="shared" si="5"/>
        <v>2.8587962962962961E-2</v>
      </c>
      <c r="N92" s="73">
        <v>91</v>
      </c>
    </row>
    <row r="93" spans="1:30" ht="15.75" customHeight="1" x14ac:dyDescent="0.35">
      <c r="A93" s="29">
        <v>89</v>
      </c>
      <c r="B93" s="30" t="s">
        <v>232</v>
      </c>
      <c r="C93" s="31" t="s">
        <v>143</v>
      </c>
      <c r="D93" s="32">
        <v>21599</v>
      </c>
      <c r="E93" s="33" t="s">
        <v>56</v>
      </c>
      <c r="F93" s="31" t="s">
        <v>144</v>
      </c>
      <c r="G93" s="30" t="s">
        <v>116</v>
      </c>
      <c r="H93" s="30" t="s">
        <v>257</v>
      </c>
      <c r="I93" s="34">
        <f>VLOOKUP(E93,'[1] Grille calcul temps compensés'!$A$4:$D$27,4,FALSE)</f>
        <v>2.7777777777777779E-3</v>
      </c>
      <c r="J93" s="34">
        <f>VLOOKUP(C93,'[1] Grille calcul temps compensés'!$F$4:$G$7,2,FALSE)</f>
        <v>0</v>
      </c>
      <c r="K93" s="34">
        <f t="shared" si="4"/>
        <v>2.7777777777777779E-3</v>
      </c>
      <c r="L93" s="50">
        <v>3.1365740740740743E-2</v>
      </c>
      <c r="M93" s="35">
        <f t="shared" si="5"/>
        <v>2.8587962962962964E-2</v>
      </c>
      <c r="N93" s="48">
        <v>92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 spans="1:30" s="74" customFormat="1" ht="15.75" customHeight="1" x14ac:dyDescent="0.35">
      <c r="A94" s="68">
        <v>30</v>
      </c>
      <c r="B94" s="69" t="s">
        <v>184</v>
      </c>
      <c r="C94" s="70" t="s">
        <v>143</v>
      </c>
      <c r="D94" s="71">
        <v>26738</v>
      </c>
      <c r="E94" s="72" t="s">
        <v>46</v>
      </c>
      <c r="F94" s="70" t="s">
        <v>165</v>
      </c>
      <c r="G94" s="69" t="s">
        <v>119</v>
      </c>
      <c r="H94" s="69" t="s">
        <v>185</v>
      </c>
      <c r="I94" s="34">
        <f>VLOOKUP(E94,'[1] Grille calcul temps compensés'!$A$4:$D$27,4,FALSE)</f>
        <v>3.472222222222222E-3</v>
      </c>
      <c r="J94" s="34">
        <f>VLOOKUP(C94,'[1] Grille calcul temps compensés'!$F$4:$G$7,2,FALSE)</f>
        <v>0</v>
      </c>
      <c r="K94" s="34">
        <f t="shared" si="4"/>
        <v>3.472222222222222E-3</v>
      </c>
      <c r="L94" s="50">
        <v>3.2673611111111105E-2</v>
      </c>
      <c r="M94" s="65">
        <f t="shared" si="5"/>
        <v>2.9201388888888881E-2</v>
      </c>
      <c r="N94" s="73">
        <v>93</v>
      </c>
    </row>
    <row r="95" spans="1:30" ht="15.75" customHeight="1" x14ac:dyDescent="0.35">
      <c r="A95" s="29">
        <v>53</v>
      </c>
      <c r="B95" s="30" t="s">
        <v>218</v>
      </c>
      <c r="C95" s="31" t="s">
        <v>143</v>
      </c>
      <c r="D95" s="32" t="s">
        <v>106</v>
      </c>
      <c r="E95" s="33" t="s">
        <v>16</v>
      </c>
      <c r="F95" s="31" t="s">
        <v>144</v>
      </c>
      <c r="G95" s="30" t="s">
        <v>107</v>
      </c>
      <c r="H95" s="30" t="s">
        <v>58</v>
      </c>
      <c r="I95" s="34">
        <f>VLOOKUP(E95,'[1] Grille calcul temps compensés'!$A$4:$D$27,4,FALSE)</f>
        <v>6.9444444444444447E-4</v>
      </c>
      <c r="J95" s="34">
        <f>VLOOKUP(C95,'[1] Grille calcul temps compensés'!$F$4:$G$7,2,FALSE)</f>
        <v>0</v>
      </c>
      <c r="K95" s="34">
        <f t="shared" si="4"/>
        <v>6.9444444444444447E-4</v>
      </c>
      <c r="L95" s="51" t="s">
        <v>163</v>
      </c>
      <c r="M95" s="35">
        <v>2.946759259259259E-2</v>
      </c>
      <c r="N95" s="48">
        <v>116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 spans="1:30" ht="15.75" customHeight="1" x14ac:dyDescent="0.35">
      <c r="A96" s="29">
        <v>50</v>
      </c>
      <c r="B96" s="30" t="s">
        <v>145</v>
      </c>
      <c r="C96" s="31" t="s">
        <v>207</v>
      </c>
      <c r="D96" s="32" t="s">
        <v>214</v>
      </c>
      <c r="E96" s="33" t="s">
        <v>16</v>
      </c>
      <c r="F96" s="31" t="s">
        <v>144</v>
      </c>
      <c r="G96" s="30" t="s">
        <v>215</v>
      </c>
      <c r="H96" s="30" t="s">
        <v>216</v>
      </c>
      <c r="I96" s="34">
        <f>VLOOKUP(E96,'[1] Grille calcul temps compensés'!$A$4:$D$27,4,FALSE)</f>
        <v>6.9444444444444447E-4</v>
      </c>
      <c r="J96" s="34">
        <f>VLOOKUP(C96,'[1] Grille calcul temps compensés'!$F$4:$G$7,2,FALSE)</f>
        <v>2.0833333333333333E-3</v>
      </c>
      <c r="K96" s="34">
        <f t="shared" si="4"/>
        <v>2.7777777777777779E-3</v>
      </c>
      <c r="L96" s="49">
        <v>3.2256944444444442E-2</v>
      </c>
      <c r="M96" s="35">
        <f>L96-K96</f>
        <v>2.9479166666666664E-2</v>
      </c>
      <c r="N96" s="48">
        <v>94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 spans="1:30" ht="15.75" customHeight="1" x14ac:dyDescent="0.35">
      <c r="A97" s="29">
        <v>7</v>
      </c>
      <c r="B97" s="30" t="s">
        <v>153</v>
      </c>
      <c r="C97" s="31" t="s">
        <v>143</v>
      </c>
      <c r="D97" s="31" t="s">
        <v>154</v>
      </c>
      <c r="E97" s="33" t="s">
        <v>30</v>
      </c>
      <c r="F97" s="31" t="s">
        <v>144</v>
      </c>
      <c r="G97" s="30" t="s">
        <v>155</v>
      </c>
      <c r="H97" s="30" t="s">
        <v>156</v>
      </c>
      <c r="I97" s="34">
        <f>VLOOKUP(E97,'[1] Grille calcul temps compensés'!$A$4:$D$27,4,FALSE)</f>
        <v>3.4722222222222224E-4</v>
      </c>
      <c r="J97" s="34">
        <f>VLOOKUP(C97,'[1] Grille calcul temps compensés'!$F$4:$G$7,2,FALSE)</f>
        <v>0</v>
      </c>
      <c r="K97" s="34">
        <f t="shared" si="4"/>
        <v>3.4722222222222224E-4</v>
      </c>
      <c r="L97" s="50">
        <v>2.9861111111111113E-2</v>
      </c>
      <c r="M97" s="35">
        <f>L97-K97</f>
        <v>2.9513888888888892E-2</v>
      </c>
      <c r="N97" s="48">
        <v>95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 spans="1:30" ht="15.75" customHeight="1" x14ac:dyDescent="0.35">
      <c r="A98" s="29">
        <v>62</v>
      </c>
      <c r="B98" s="30" t="s">
        <v>204</v>
      </c>
      <c r="C98" s="31" t="s">
        <v>143</v>
      </c>
      <c r="D98" s="32" t="s">
        <v>53</v>
      </c>
      <c r="E98" s="33" t="s">
        <v>25</v>
      </c>
      <c r="F98" s="31" t="s">
        <v>144</v>
      </c>
      <c r="G98" s="30" t="s">
        <v>54</v>
      </c>
      <c r="H98" s="30" t="s">
        <v>55</v>
      </c>
      <c r="I98" s="34">
        <f>VLOOKUP(E98,'[1] Grille calcul temps compensés'!$A$4:$D$27,4,FALSE)</f>
        <v>1.3888888888888889E-3</v>
      </c>
      <c r="J98" s="34">
        <f>VLOOKUP(C98,'[1] Grille calcul temps compensés'!$F$4:$G$7,2,FALSE)</f>
        <v>0</v>
      </c>
      <c r="K98" s="34">
        <f t="shared" ref="K98:K112" si="6">I98+J98</f>
        <v>1.3888888888888889E-3</v>
      </c>
      <c r="L98" s="51" t="s">
        <v>163</v>
      </c>
      <c r="M98" s="35">
        <v>2.9537037037037039E-2</v>
      </c>
      <c r="N98" s="48">
        <v>117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 spans="1:30" ht="15.75" customHeight="1" x14ac:dyDescent="0.35">
      <c r="A99" s="29">
        <v>75</v>
      </c>
      <c r="B99" s="30" t="s">
        <v>204</v>
      </c>
      <c r="C99" s="31" t="s">
        <v>143</v>
      </c>
      <c r="D99" s="32" t="s">
        <v>239</v>
      </c>
      <c r="E99" s="33" t="s">
        <v>11</v>
      </c>
      <c r="F99" s="31" t="s">
        <v>144</v>
      </c>
      <c r="G99" s="30" t="s">
        <v>240</v>
      </c>
      <c r="H99" s="30" t="s">
        <v>98</v>
      </c>
      <c r="I99" s="34">
        <f>VLOOKUP(E99,'[1] Grille calcul temps compensés'!$A$4:$D$27,4,FALSE)</f>
        <v>2.0833333333333333E-3</v>
      </c>
      <c r="J99" s="34">
        <f>VLOOKUP(C99,'[1] Grille calcul temps compensés'!$F$4:$G$7,2,FALSE)</f>
        <v>0</v>
      </c>
      <c r="K99" s="34">
        <f t="shared" si="6"/>
        <v>2.0833333333333333E-3</v>
      </c>
      <c r="L99" s="50">
        <v>3.1655092592592596E-2</v>
      </c>
      <c r="M99" s="35">
        <f t="shared" ref="M99:M112" si="7">L99-K99</f>
        <v>2.9571759259259263E-2</v>
      </c>
      <c r="N99" s="48">
        <v>96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s="74" customFormat="1" ht="15.75" customHeight="1" x14ac:dyDescent="0.35">
      <c r="A100" s="29">
        <v>52</v>
      </c>
      <c r="B100" s="30" t="s">
        <v>217</v>
      </c>
      <c r="C100" s="31" t="s">
        <v>143</v>
      </c>
      <c r="D100" s="32" t="s">
        <v>114</v>
      </c>
      <c r="E100" s="33" t="s">
        <v>16</v>
      </c>
      <c r="F100" s="31" t="s">
        <v>144</v>
      </c>
      <c r="G100" s="30" t="s">
        <v>115</v>
      </c>
      <c r="H100" s="30" t="s">
        <v>71</v>
      </c>
      <c r="I100" s="34">
        <f>VLOOKUP(E100,'[1] Grille calcul temps compensés'!$A$4:$D$27,4,FALSE)</f>
        <v>6.9444444444444447E-4</v>
      </c>
      <c r="J100" s="34">
        <f>VLOOKUP(C100,'[1] Grille calcul temps compensés'!$F$4:$G$7,2,FALSE)</f>
        <v>0</v>
      </c>
      <c r="K100" s="34">
        <f t="shared" si="6"/>
        <v>6.9444444444444447E-4</v>
      </c>
      <c r="L100" s="50">
        <v>3.0289351851851855E-2</v>
      </c>
      <c r="M100" s="35">
        <f t="shared" si="7"/>
        <v>2.959490740740741E-2</v>
      </c>
      <c r="N100" s="48">
        <v>97</v>
      </c>
    </row>
    <row r="101" spans="1:30" ht="15.75" customHeight="1" x14ac:dyDescent="0.35">
      <c r="A101" s="29">
        <v>103</v>
      </c>
      <c r="B101" s="30" t="s">
        <v>203</v>
      </c>
      <c r="C101" s="31" t="s">
        <v>268</v>
      </c>
      <c r="D101" s="32">
        <v>16811</v>
      </c>
      <c r="E101" s="33" t="s">
        <v>40</v>
      </c>
      <c r="F101" s="31" t="s">
        <v>144</v>
      </c>
      <c r="G101" s="30" t="s">
        <v>269</v>
      </c>
      <c r="H101" s="30" t="s">
        <v>270</v>
      </c>
      <c r="I101" s="34">
        <f>VLOOKUP(E101,'[1] Grille calcul temps compensés'!$A$4:$D$27,4,FALSE)</f>
        <v>4.8611111111111112E-3</v>
      </c>
      <c r="J101" s="34">
        <f>VLOOKUP(C101,'[1] Grille calcul temps compensés'!$F$4:$G$7,2,FALSE)</f>
        <v>4.1666666666666666E-3</v>
      </c>
      <c r="K101" s="34">
        <f t="shared" si="6"/>
        <v>9.0277777777777769E-3</v>
      </c>
      <c r="L101" s="50">
        <v>3.875E-2</v>
      </c>
      <c r="M101" s="35">
        <f t="shared" si="7"/>
        <v>2.9722222222222223E-2</v>
      </c>
      <c r="N101" s="48">
        <v>98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s="74" customFormat="1" ht="15.75" customHeight="1" x14ac:dyDescent="0.35">
      <c r="A102" s="68">
        <v>18</v>
      </c>
      <c r="B102" s="69" t="s">
        <v>164</v>
      </c>
      <c r="C102" s="70" t="s">
        <v>143</v>
      </c>
      <c r="D102" s="71">
        <v>37040</v>
      </c>
      <c r="E102" s="72" t="s">
        <v>33</v>
      </c>
      <c r="F102" s="70" t="s">
        <v>165</v>
      </c>
      <c r="G102" s="69" t="s">
        <v>166</v>
      </c>
      <c r="H102" s="69" t="s">
        <v>167</v>
      </c>
      <c r="I102" s="34">
        <f>VLOOKUP(E102,'[1] Grille calcul temps compensés'!$A$4:$D$27,4,FALSE)</f>
        <v>2.4305555555555556E-3</v>
      </c>
      <c r="J102" s="34">
        <f>VLOOKUP(C102,'[1] Grille calcul temps compensés'!$F$4:$G$7,2,FALSE)</f>
        <v>0</v>
      </c>
      <c r="K102" s="34">
        <f t="shared" si="6"/>
        <v>2.4305555555555556E-3</v>
      </c>
      <c r="L102" s="50">
        <v>3.2268518518518523E-2</v>
      </c>
      <c r="M102" s="65">
        <f t="shared" si="7"/>
        <v>2.9837962962962969E-2</v>
      </c>
      <c r="N102" s="73">
        <v>99</v>
      </c>
    </row>
    <row r="103" spans="1:30" s="74" customFormat="1" ht="15.75" customHeight="1" x14ac:dyDescent="0.35">
      <c r="A103" s="29">
        <v>46</v>
      </c>
      <c r="B103" s="30" t="s">
        <v>170</v>
      </c>
      <c r="C103" s="31" t="s">
        <v>143</v>
      </c>
      <c r="D103" s="32">
        <v>27482</v>
      </c>
      <c r="E103" s="33" t="s">
        <v>16</v>
      </c>
      <c r="F103" s="31" t="s">
        <v>144</v>
      </c>
      <c r="G103" s="30" t="s">
        <v>208</v>
      </c>
      <c r="H103" s="30" t="s">
        <v>24</v>
      </c>
      <c r="I103" s="34">
        <f>VLOOKUP(E103,'[1] Grille calcul temps compensés'!$A$4:$D$27,4,FALSE)</f>
        <v>6.9444444444444447E-4</v>
      </c>
      <c r="J103" s="34">
        <f>VLOOKUP(C103,'[1] Grille calcul temps compensés'!$F$4:$G$7,2,FALSE)</f>
        <v>0</v>
      </c>
      <c r="K103" s="34">
        <f t="shared" si="6"/>
        <v>6.9444444444444447E-4</v>
      </c>
      <c r="L103" s="50">
        <v>3.0648148148148147E-2</v>
      </c>
      <c r="M103" s="35">
        <f t="shared" si="7"/>
        <v>2.9953703703703701E-2</v>
      </c>
      <c r="N103" s="48">
        <v>100</v>
      </c>
    </row>
    <row r="104" spans="1:30" ht="15.75" customHeight="1" x14ac:dyDescent="0.35">
      <c r="A104" s="68">
        <v>114</v>
      </c>
      <c r="B104" s="69" t="s">
        <v>145</v>
      </c>
      <c r="C104" s="70" t="s">
        <v>143</v>
      </c>
      <c r="D104" s="71">
        <v>39041</v>
      </c>
      <c r="E104" s="72" t="s">
        <v>95</v>
      </c>
      <c r="F104" s="70" t="s">
        <v>165</v>
      </c>
      <c r="G104" s="69" t="s">
        <v>274</v>
      </c>
      <c r="H104" s="69" t="s">
        <v>275</v>
      </c>
      <c r="I104" s="34">
        <f>VLOOKUP(E104,'[1] Grille calcul temps compensés'!$A$4:$D$27,4,FALSE)</f>
        <v>2.7777777777777779E-3</v>
      </c>
      <c r="J104" s="34">
        <f>VLOOKUP(C104,'[1] Grille calcul temps compensés'!$F$4:$G$7,2,FALSE)</f>
        <v>0</v>
      </c>
      <c r="K104" s="34">
        <f t="shared" si="6"/>
        <v>2.7777777777777779E-3</v>
      </c>
      <c r="L104" s="50">
        <v>3.2777777777777781E-2</v>
      </c>
      <c r="M104" s="65">
        <f t="shared" si="7"/>
        <v>3.0000000000000002E-2</v>
      </c>
      <c r="N104" s="73">
        <v>101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s="74" customFormat="1" ht="15.75" customHeight="1" x14ac:dyDescent="0.35">
      <c r="A105" s="68">
        <v>23</v>
      </c>
      <c r="B105" s="69" t="s">
        <v>175</v>
      </c>
      <c r="C105" s="70" t="s">
        <v>143</v>
      </c>
      <c r="D105" s="71" t="s">
        <v>176</v>
      </c>
      <c r="E105" s="72" t="s">
        <v>33</v>
      </c>
      <c r="F105" s="70" t="s">
        <v>165</v>
      </c>
      <c r="G105" s="69" t="s">
        <v>177</v>
      </c>
      <c r="H105" s="69" t="s">
        <v>178</v>
      </c>
      <c r="I105" s="34">
        <f>VLOOKUP(E105,'[1] Grille calcul temps compensés'!$A$4:$D$27,4,FALSE)</f>
        <v>2.4305555555555556E-3</v>
      </c>
      <c r="J105" s="34">
        <f>VLOOKUP(C105,'[1] Grille calcul temps compensés'!$F$4:$G$7,2,FALSE)</f>
        <v>0</v>
      </c>
      <c r="K105" s="34">
        <f t="shared" si="6"/>
        <v>2.4305555555555556E-3</v>
      </c>
      <c r="L105" s="50">
        <v>3.246527777777778E-2</v>
      </c>
      <c r="M105" s="65">
        <f t="shared" si="7"/>
        <v>3.0034722222222227E-2</v>
      </c>
      <c r="N105" s="73">
        <v>102</v>
      </c>
    </row>
    <row r="106" spans="1:30" ht="15.75" customHeight="1" x14ac:dyDescent="0.35">
      <c r="A106" s="29">
        <v>6</v>
      </c>
      <c r="B106" s="30" t="s">
        <v>149</v>
      </c>
      <c r="C106" s="31" t="s">
        <v>143</v>
      </c>
      <c r="D106" s="31" t="s">
        <v>150</v>
      </c>
      <c r="E106" s="33" t="s">
        <v>30</v>
      </c>
      <c r="F106" s="31" t="s">
        <v>144</v>
      </c>
      <c r="G106" s="30" t="s">
        <v>151</v>
      </c>
      <c r="H106" s="30" t="s">
        <v>152</v>
      </c>
      <c r="I106" s="34">
        <f>VLOOKUP(E106,'[1] Grille calcul temps compensés'!$A$4:$D$27,4,FALSE)</f>
        <v>3.4722222222222224E-4</v>
      </c>
      <c r="J106" s="34">
        <f>VLOOKUP(C106,'[1] Grille calcul temps compensés'!$F$4:$G$7,2,FALSE)</f>
        <v>0</v>
      </c>
      <c r="K106" s="34">
        <f t="shared" si="6"/>
        <v>3.4722222222222224E-4</v>
      </c>
      <c r="L106" s="50">
        <v>3.0439814814814819E-2</v>
      </c>
      <c r="M106" s="35">
        <f t="shared" si="7"/>
        <v>3.0092592592592598E-2</v>
      </c>
      <c r="N106" s="48">
        <v>103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5.75" customHeight="1" x14ac:dyDescent="0.35">
      <c r="A107" s="68">
        <v>41</v>
      </c>
      <c r="B107" s="69" t="s">
        <v>170</v>
      </c>
      <c r="C107" s="70" t="s">
        <v>143</v>
      </c>
      <c r="D107" s="71">
        <v>19807</v>
      </c>
      <c r="E107" s="72" t="s">
        <v>101</v>
      </c>
      <c r="F107" s="70" t="s">
        <v>165</v>
      </c>
      <c r="G107" s="69" t="s">
        <v>206</v>
      </c>
      <c r="H107" s="69" t="s">
        <v>102</v>
      </c>
      <c r="I107" s="34">
        <f>VLOOKUP(E107,'[1] Grille calcul temps compensés'!$A$4:$D$27,4,FALSE)</f>
        <v>5.5555555555555549E-3</v>
      </c>
      <c r="J107" s="34">
        <f>VLOOKUP(C107,'[1] Grille calcul temps compensés'!$F$4:$G$7,2,FALSE)</f>
        <v>0</v>
      </c>
      <c r="K107" s="34">
        <f t="shared" si="6"/>
        <v>5.5555555555555549E-3</v>
      </c>
      <c r="L107" s="50">
        <v>3.6180555555555556E-2</v>
      </c>
      <c r="M107" s="65">
        <f t="shared" si="7"/>
        <v>3.0624999999999999E-2</v>
      </c>
      <c r="N107" s="73">
        <v>104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s="74" customFormat="1" ht="15.75" customHeight="1" x14ac:dyDescent="0.35">
      <c r="A108" s="29">
        <v>98</v>
      </c>
      <c r="B108" s="30" t="s">
        <v>260</v>
      </c>
      <c r="C108" s="31" t="s">
        <v>143</v>
      </c>
      <c r="D108" s="32" t="s">
        <v>261</v>
      </c>
      <c r="E108" s="33" t="s">
        <v>36</v>
      </c>
      <c r="F108" s="31" t="s">
        <v>144</v>
      </c>
      <c r="G108" s="30" t="s">
        <v>262</v>
      </c>
      <c r="H108" s="30" t="s">
        <v>263</v>
      </c>
      <c r="I108" s="34">
        <f>VLOOKUP(E108,'[1] Grille calcul temps compensés'!$A$4:$D$27,4,FALSE)</f>
        <v>3.472222222222222E-3</v>
      </c>
      <c r="J108" s="34">
        <f>VLOOKUP(C108,'[1] Grille calcul temps compensés'!$F$4:$G$7,2,FALSE)</f>
        <v>0</v>
      </c>
      <c r="K108" s="34">
        <f t="shared" si="6"/>
        <v>3.472222222222222E-3</v>
      </c>
      <c r="L108" s="50">
        <v>3.4745370370370371E-2</v>
      </c>
      <c r="M108" s="35">
        <f t="shared" si="7"/>
        <v>3.1273148148148147E-2</v>
      </c>
      <c r="N108" s="48">
        <v>105</v>
      </c>
    </row>
    <row r="109" spans="1:30" ht="15.75" customHeight="1" x14ac:dyDescent="0.35">
      <c r="A109" s="29">
        <v>101</v>
      </c>
      <c r="B109" s="30" t="s">
        <v>170</v>
      </c>
      <c r="C109" s="31" t="s">
        <v>207</v>
      </c>
      <c r="D109" s="32">
        <v>18484</v>
      </c>
      <c r="E109" s="33" t="s">
        <v>264</v>
      </c>
      <c r="F109" s="31" t="s">
        <v>144</v>
      </c>
      <c r="G109" s="30" t="s">
        <v>266</v>
      </c>
      <c r="H109" s="30" t="s">
        <v>48</v>
      </c>
      <c r="I109" s="34">
        <f>VLOOKUP(E109,'[1] Grille calcul temps compensés'!$A$4:$D$27,4,FALSE)</f>
        <v>4.1666666666666666E-3</v>
      </c>
      <c r="J109" s="34">
        <f>VLOOKUP(C109,'[1] Grille calcul temps compensés'!$F$4:$G$7,2,FALSE)</f>
        <v>2.0833333333333333E-3</v>
      </c>
      <c r="K109" s="34">
        <f t="shared" si="6"/>
        <v>6.2500000000000003E-3</v>
      </c>
      <c r="L109" s="50">
        <v>3.7893518518518521E-2</v>
      </c>
      <c r="M109" s="35">
        <f t="shared" si="7"/>
        <v>3.1643518518518522E-2</v>
      </c>
      <c r="N109" s="48">
        <v>106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5.75" customHeight="1" x14ac:dyDescent="0.35">
      <c r="A110" s="68">
        <v>32</v>
      </c>
      <c r="B110" s="69" t="s">
        <v>188</v>
      </c>
      <c r="C110" s="70" t="s">
        <v>143</v>
      </c>
      <c r="D110" s="71" t="s">
        <v>189</v>
      </c>
      <c r="E110" s="72" t="s">
        <v>46</v>
      </c>
      <c r="F110" s="70" t="s">
        <v>165</v>
      </c>
      <c r="G110" s="69" t="s">
        <v>190</v>
      </c>
      <c r="H110" s="69" t="s">
        <v>191</v>
      </c>
      <c r="I110" s="34">
        <f>VLOOKUP(E110,'[1] Grille calcul temps compensés'!$A$4:$D$27,4,FALSE)</f>
        <v>3.472222222222222E-3</v>
      </c>
      <c r="J110" s="34">
        <f>VLOOKUP(C110,'[1] Grille calcul temps compensés'!$F$4:$G$7,2,FALSE)</f>
        <v>0</v>
      </c>
      <c r="K110" s="34">
        <f t="shared" si="6"/>
        <v>3.472222222222222E-3</v>
      </c>
      <c r="L110" s="50">
        <v>3.5648148148148151E-2</v>
      </c>
      <c r="M110" s="65">
        <f t="shared" si="7"/>
        <v>3.2175925925925927E-2</v>
      </c>
      <c r="N110" s="73">
        <v>107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15.75" customHeight="1" x14ac:dyDescent="0.35">
      <c r="A111" s="29">
        <v>111</v>
      </c>
      <c r="B111" s="30" t="s">
        <v>66</v>
      </c>
      <c r="C111" s="31" t="s">
        <v>143</v>
      </c>
      <c r="D111" s="32">
        <v>39055</v>
      </c>
      <c r="E111" s="33" t="s">
        <v>49</v>
      </c>
      <c r="F111" s="31" t="s">
        <v>144</v>
      </c>
      <c r="G111" s="30" t="s">
        <v>120</v>
      </c>
      <c r="H111" s="30" t="s">
        <v>121</v>
      </c>
      <c r="I111" s="34">
        <f>VLOOKUP(E111,'[1] Grille calcul temps compensés'!$A$4:$D$27,4,FALSE)</f>
        <v>6.9444444444444447E-4</v>
      </c>
      <c r="J111" s="34">
        <f>VLOOKUP(C111,'[1] Grille calcul temps compensés'!$F$4:$G$7,2,FALSE)</f>
        <v>0</v>
      </c>
      <c r="K111" s="34">
        <f t="shared" si="6"/>
        <v>6.9444444444444447E-4</v>
      </c>
      <c r="L111" s="50">
        <v>3.2881944444444443E-2</v>
      </c>
      <c r="M111" s="35">
        <f t="shared" si="7"/>
        <v>3.2187500000000001E-2</v>
      </c>
      <c r="N111" s="48">
        <v>108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5.75" customHeight="1" x14ac:dyDescent="0.35">
      <c r="A112" s="29">
        <v>47</v>
      </c>
      <c r="B112" s="30" t="s">
        <v>209</v>
      </c>
      <c r="C112" s="31" t="s">
        <v>143</v>
      </c>
      <c r="D112" s="32">
        <v>27544</v>
      </c>
      <c r="E112" s="33" t="s">
        <v>16</v>
      </c>
      <c r="F112" s="31" t="s">
        <v>144</v>
      </c>
      <c r="G112" s="30" t="s">
        <v>210</v>
      </c>
      <c r="H112" s="30" t="s">
        <v>211</v>
      </c>
      <c r="I112" s="34">
        <f>VLOOKUP(E112,'[1] Grille calcul temps compensés'!$A$4:$D$27,4,FALSE)</f>
        <v>6.9444444444444447E-4</v>
      </c>
      <c r="J112" s="34">
        <f>VLOOKUP(C112,'[1] Grille calcul temps compensés'!$F$4:$G$7,2,FALSE)</f>
        <v>0</v>
      </c>
      <c r="K112" s="34">
        <f t="shared" si="6"/>
        <v>6.9444444444444447E-4</v>
      </c>
      <c r="L112" s="50">
        <v>4.1886574074074069E-2</v>
      </c>
      <c r="M112" s="35">
        <f t="shared" si="7"/>
        <v>4.1192129629629627E-2</v>
      </c>
      <c r="N112" s="48">
        <v>109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1" ht="15.75" customHeight="1" x14ac:dyDescent="0.3">
      <c r="A113" s="19"/>
      <c r="B113" s="1"/>
      <c r="C113" s="2"/>
      <c r="D113" s="19"/>
      <c r="E113" s="2"/>
      <c r="F113" s="20"/>
      <c r="G113" s="20"/>
      <c r="H113" s="4"/>
      <c r="I113" s="4"/>
      <c r="J113" s="4"/>
      <c r="K113" s="19"/>
      <c r="L113" s="19"/>
      <c r="M113" s="25"/>
      <c r="N113" s="9"/>
      <c r="O113" s="22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5.75" customHeight="1" x14ac:dyDescent="0.3">
      <c r="A114" s="19"/>
      <c r="B114" s="1"/>
      <c r="C114" s="2"/>
      <c r="D114" s="19"/>
      <c r="E114" s="2"/>
      <c r="F114" s="20"/>
      <c r="G114" s="20"/>
      <c r="H114" s="4"/>
      <c r="I114" s="4"/>
      <c r="J114" s="4"/>
      <c r="K114" s="19"/>
      <c r="L114" s="19"/>
      <c r="M114" s="25"/>
      <c r="N114" s="9"/>
      <c r="O114" s="22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ht="15.75" customHeight="1" x14ac:dyDescent="0.3">
      <c r="A115" s="19"/>
      <c r="B115" s="1"/>
      <c r="C115" s="2"/>
      <c r="D115" s="19"/>
      <c r="E115" s="2"/>
      <c r="F115" s="20"/>
      <c r="G115" s="20"/>
      <c r="H115" s="4"/>
      <c r="I115" s="4"/>
      <c r="J115" s="4"/>
      <c r="K115" s="19"/>
      <c r="L115" s="19"/>
      <c r="M115" s="25"/>
      <c r="N115" s="9"/>
      <c r="O115" s="22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ht="15.75" customHeight="1" x14ac:dyDescent="0.3">
      <c r="A116" s="19"/>
      <c r="B116" s="1"/>
      <c r="C116" s="2"/>
      <c r="D116" s="19"/>
      <c r="E116" s="2"/>
      <c r="F116" s="20"/>
      <c r="G116" s="20"/>
      <c r="H116" s="4"/>
      <c r="I116" s="4"/>
      <c r="J116" s="4"/>
      <c r="K116" s="19"/>
      <c r="L116" s="19"/>
      <c r="M116" s="25"/>
      <c r="N116" s="9"/>
      <c r="O116" s="22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ht="15.75" customHeight="1" x14ac:dyDescent="0.3">
      <c r="A117" s="19"/>
      <c r="B117" s="1"/>
      <c r="C117" s="2"/>
      <c r="D117" s="19"/>
      <c r="E117" s="2"/>
      <c r="F117" s="20"/>
      <c r="G117" s="20"/>
      <c r="H117" s="4"/>
      <c r="I117" s="4"/>
      <c r="J117" s="4"/>
      <c r="K117" s="19"/>
      <c r="L117" s="19"/>
      <c r="M117" s="25"/>
      <c r="N117" s="9"/>
      <c r="O117" s="22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5.75" customHeight="1" x14ac:dyDescent="0.3">
      <c r="A118" s="19"/>
      <c r="B118" s="1"/>
      <c r="C118" s="2"/>
      <c r="D118" s="19"/>
      <c r="E118" s="2"/>
      <c r="F118" s="20"/>
      <c r="G118" s="20"/>
      <c r="H118" s="4"/>
      <c r="I118" s="4"/>
      <c r="J118" s="4"/>
      <c r="K118" s="19"/>
      <c r="L118" s="19"/>
      <c r="M118" s="25"/>
      <c r="N118" s="9"/>
      <c r="O118" s="22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ht="15.75" customHeight="1" x14ac:dyDescent="0.3">
      <c r="A119" s="19"/>
      <c r="B119" s="1"/>
      <c r="C119" s="2"/>
      <c r="D119" s="19"/>
      <c r="E119" s="2"/>
      <c r="F119" s="20"/>
      <c r="G119" s="20"/>
      <c r="H119" s="4"/>
      <c r="I119" s="4"/>
      <c r="J119" s="4"/>
      <c r="K119" s="19"/>
      <c r="L119" s="19"/>
      <c r="M119" s="25"/>
      <c r="N119" s="9"/>
      <c r="O119" s="22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ht="15.75" customHeight="1" x14ac:dyDescent="0.3">
      <c r="A120" s="19"/>
      <c r="B120" s="1"/>
      <c r="C120" s="2"/>
      <c r="D120" s="19"/>
      <c r="E120" s="2"/>
      <c r="F120" s="20"/>
      <c r="G120" s="20"/>
      <c r="H120" s="4"/>
      <c r="I120" s="4"/>
      <c r="J120" s="4"/>
      <c r="K120" s="19"/>
      <c r="L120" s="19"/>
      <c r="M120" s="25"/>
      <c r="N120" s="9"/>
      <c r="O120" s="22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ht="15.75" customHeight="1" x14ac:dyDescent="0.3">
      <c r="A121" s="19"/>
      <c r="B121" s="1"/>
      <c r="C121" s="2"/>
      <c r="D121" s="19"/>
      <c r="E121" s="2"/>
      <c r="F121" s="20"/>
      <c r="G121" s="20"/>
      <c r="H121" s="4"/>
      <c r="I121" s="4"/>
      <c r="J121" s="4"/>
      <c r="K121" s="19"/>
      <c r="L121" s="19"/>
      <c r="M121" s="25"/>
      <c r="N121" s="9"/>
      <c r="O121" s="22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ht="15.75" customHeight="1" x14ac:dyDescent="0.3">
      <c r="A122" s="19"/>
      <c r="B122" s="1"/>
      <c r="C122" s="2"/>
      <c r="D122" s="19"/>
      <c r="E122" s="2"/>
      <c r="F122" s="20"/>
      <c r="G122" s="20"/>
      <c r="H122" s="4"/>
      <c r="I122" s="4"/>
      <c r="J122" s="4"/>
      <c r="K122" s="19"/>
      <c r="L122" s="19"/>
      <c r="M122" s="25"/>
      <c r="N122" s="9"/>
      <c r="O122" s="22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ht="15.75" customHeight="1" x14ac:dyDescent="0.3">
      <c r="A123" s="19"/>
      <c r="B123" s="1"/>
      <c r="C123" s="2"/>
      <c r="D123" s="19"/>
      <c r="E123" s="2"/>
      <c r="F123" s="20"/>
      <c r="G123" s="20"/>
      <c r="H123" s="4"/>
      <c r="I123" s="4"/>
      <c r="J123" s="4"/>
      <c r="K123" s="19"/>
      <c r="L123" s="19"/>
      <c r="M123" s="25"/>
      <c r="N123" s="9"/>
      <c r="O123" s="22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ht="15.75" customHeight="1" x14ac:dyDescent="0.3">
      <c r="A124" s="19"/>
      <c r="B124" s="1"/>
      <c r="C124" s="2"/>
      <c r="D124" s="19"/>
      <c r="E124" s="2"/>
      <c r="F124" s="20"/>
      <c r="G124" s="20"/>
      <c r="H124" s="4"/>
      <c r="I124" s="4"/>
      <c r="J124" s="4"/>
      <c r="K124" s="19"/>
      <c r="L124" s="19"/>
      <c r="M124" s="25"/>
      <c r="N124" s="9"/>
      <c r="O124" s="22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ht="15.75" customHeight="1" x14ac:dyDescent="0.3">
      <c r="A125" s="19"/>
      <c r="B125" s="1"/>
      <c r="C125" s="2"/>
      <c r="D125" s="19"/>
      <c r="E125" s="2"/>
      <c r="F125" s="20"/>
      <c r="G125" s="20"/>
      <c r="H125" s="4"/>
      <c r="I125" s="4"/>
      <c r="J125" s="4"/>
      <c r="K125" s="19"/>
      <c r="L125" s="19"/>
      <c r="M125" s="25"/>
      <c r="N125" s="9"/>
      <c r="O125" s="22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ht="15.75" customHeight="1" x14ac:dyDescent="0.3">
      <c r="A126" s="19"/>
      <c r="B126" s="1"/>
      <c r="C126" s="2"/>
      <c r="D126" s="19"/>
      <c r="E126" s="2"/>
      <c r="F126" s="20"/>
      <c r="G126" s="20"/>
      <c r="H126" s="4"/>
      <c r="I126" s="4"/>
      <c r="J126" s="4"/>
      <c r="K126" s="19"/>
      <c r="L126" s="19"/>
      <c r="M126" s="25"/>
      <c r="N126" s="9"/>
      <c r="O126" s="22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ht="15.75" customHeight="1" x14ac:dyDescent="0.3">
      <c r="A127" s="19"/>
      <c r="B127" s="1"/>
      <c r="C127" s="2"/>
      <c r="D127" s="19"/>
      <c r="E127" s="2"/>
      <c r="F127" s="20"/>
      <c r="G127" s="20"/>
      <c r="H127" s="4"/>
      <c r="I127" s="4"/>
      <c r="J127" s="4"/>
      <c r="K127" s="19"/>
      <c r="L127" s="19"/>
      <c r="M127" s="25"/>
      <c r="N127" s="9"/>
      <c r="O127" s="22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ht="15.75" customHeight="1" x14ac:dyDescent="0.3">
      <c r="A128" s="19"/>
      <c r="B128" s="1"/>
      <c r="C128" s="2"/>
      <c r="D128" s="19"/>
      <c r="E128" s="2"/>
      <c r="F128" s="20"/>
      <c r="G128" s="20"/>
      <c r="H128" s="4"/>
      <c r="I128" s="4"/>
      <c r="J128" s="4"/>
      <c r="K128" s="19"/>
      <c r="L128" s="19"/>
      <c r="M128" s="25"/>
      <c r="N128" s="9"/>
      <c r="O128" s="22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ht="15.75" customHeight="1" x14ac:dyDescent="0.3">
      <c r="A129" s="19"/>
      <c r="B129" s="1"/>
      <c r="C129" s="2"/>
      <c r="D129" s="19"/>
      <c r="E129" s="2"/>
      <c r="F129" s="20"/>
      <c r="G129" s="20"/>
      <c r="H129" s="4"/>
      <c r="I129" s="4"/>
      <c r="J129" s="4"/>
      <c r="K129" s="19"/>
      <c r="L129" s="19"/>
      <c r="M129" s="25"/>
      <c r="N129" s="9"/>
      <c r="O129" s="22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ht="15.75" customHeight="1" x14ac:dyDescent="0.3">
      <c r="A130" s="19"/>
      <c r="B130" s="1"/>
      <c r="C130" s="2"/>
      <c r="D130" s="19"/>
      <c r="E130" s="2"/>
      <c r="F130" s="20"/>
      <c r="G130" s="20"/>
      <c r="H130" s="4"/>
      <c r="I130" s="4"/>
      <c r="J130" s="4"/>
      <c r="K130" s="19"/>
      <c r="L130" s="19"/>
      <c r="M130" s="25"/>
      <c r="N130" s="9"/>
      <c r="O130" s="22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15.75" customHeight="1" x14ac:dyDescent="0.3">
      <c r="A131" s="19"/>
      <c r="B131" s="1"/>
      <c r="C131" s="2"/>
      <c r="D131" s="19"/>
      <c r="E131" s="2"/>
      <c r="F131" s="20"/>
      <c r="G131" s="20"/>
      <c r="H131" s="4"/>
      <c r="I131" s="4"/>
      <c r="J131" s="4"/>
      <c r="K131" s="19"/>
      <c r="L131" s="19"/>
      <c r="M131" s="25"/>
      <c r="N131" s="9"/>
      <c r="O131" s="22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ht="15.75" customHeight="1" x14ac:dyDescent="0.3">
      <c r="A132" s="19"/>
      <c r="B132" s="1"/>
      <c r="C132" s="2"/>
      <c r="D132" s="19"/>
      <c r="E132" s="2"/>
      <c r="F132" s="20"/>
      <c r="G132" s="20"/>
      <c r="H132" s="4"/>
      <c r="I132" s="4"/>
      <c r="J132" s="4"/>
      <c r="K132" s="19"/>
      <c r="L132" s="19"/>
      <c r="M132" s="25"/>
      <c r="N132" s="9"/>
      <c r="O132" s="22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ht="15.75" customHeight="1" x14ac:dyDescent="0.3">
      <c r="A133" s="19"/>
      <c r="B133" s="1"/>
      <c r="C133" s="2"/>
      <c r="D133" s="19"/>
      <c r="E133" s="2"/>
      <c r="F133" s="20"/>
      <c r="G133" s="20"/>
      <c r="H133" s="4"/>
      <c r="I133" s="4"/>
      <c r="J133" s="4"/>
      <c r="K133" s="19"/>
      <c r="L133" s="19"/>
      <c r="M133" s="25"/>
      <c r="N133" s="9"/>
      <c r="O133" s="22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ht="15.75" customHeight="1" x14ac:dyDescent="0.3">
      <c r="A134" s="19"/>
      <c r="B134" s="1"/>
      <c r="C134" s="2"/>
      <c r="D134" s="19"/>
      <c r="E134" s="2"/>
      <c r="F134" s="20"/>
      <c r="G134" s="20"/>
      <c r="H134" s="4"/>
      <c r="I134" s="4"/>
      <c r="J134" s="4"/>
      <c r="K134" s="19"/>
      <c r="L134" s="19"/>
      <c r="M134" s="25"/>
      <c r="N134" s="9"/>
      <c r="O134" s="22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ht="15.75" customHeight="1" x14ac:dyDescent="0.3">
      <c r="A135" s="19"/>
      <c r="B135" s="1"/>
      <c r="C135" s="2"/>
      <c r="D135" s="19"/>
      <c r="E135" s="2"/>
      <c r="F135" s="20"/>
      <c r="G135" s="20"/>
      <c r="H135" s="4"/>
      <c r="I135" s="4"/>
      <c r="J135" s="4"/>
      <c r="K135" s="19"/>
      <c r="L135" s="19"/>
      <c r="M135" s="25"/>
      <c r="N135" s="9"/>
      <c r="O135" s="22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ht="15.75" customHeight="1" x14ac:dyDescent="0.3">
      <c r="A136" s="19"/>
      <c r="B136" s="1"/>
      <c r="C136" s="2"/>
      <c r="D136" s="19"/>
      <c r="E136" s="2"/>
      <c r="F136" s="20"/>
      <c r="G136" s="20"/>
      <c r="H136" s="4"/>
      <c r="I136" s="4"/>
      <c r="J136" s="4"/>
      <c r="K136" s="19"/>
      <c r="L136" s="19"/>
      <c r="M136" s="25"/>
      <c r="N136" s="9"/>
      <c r="O136" s="22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spans="1:31" ht="15.75" customHeight="1" x14ac:dyDescent="0.3">
      <c r="A137" s="19"/>
      <c r="B137" s="1"/>
      <c r="C137" s="2"/>
      <c r="D137" s="19"/>
      <c r="E137" s="2"/>
      <c r="F137" s="20"/>
      <c r="G137" s="20"/>
      <c r="H137" s="4"/>
      <c r="I137" s="4"/>
      <c r="J137" s="4"/>
      <c r="K137" s="19"/>
      <c r="L137" s="19"/>
      <c r="M137" s="25"/>
      <c r="N137" s="9"/>
      <c r="O137" s="22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spans="1:31" ht="15.75" customHeight="1" x14ac:dyDescent="0.3">
      <c r="A138" s="19"/>
      <c r="B138" s="1"/>
      <c r="C138" s="2"/>
      <c r="D138" s="19"/>
      <c r="E138" s="2"/>
      <c r="F138" s="20"/>
      <c r="G138" s="20"/>
      <c r="H138" s="4"/>
      <c r="I138" s="4"/>
      <c r="J138" s="4"/>
      <c r="K138" s="19"/>
      <c r="L138" s="19"/>
      <c r="M138" s="25"/>
      <c r="N138" s="9"/>
      <c r="O138" s="22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spans="1:31" ht="15.75" customHeight="1" x14ac:dyDescent="0.3">
      <c r="A139" s="19"/>
      <c r="B139" s="1"/>
      <c r="C139" s="2"/>
      <c r="D139" s="19"/>
      <c r="E139" s="2"/>
      <c r="F139" s="20"/>
      <c r="G139" s="20"/>
      <c r="H139" s="4"/>
      <c r="I139" s="4"/>
      <c r="J139" s="4"/>
      <c r="K139" s="19"/>
      <c r="L139" s="19"/>
      <c r="M139" s="25"/>
      <c r="N139" s="9"/>
      <c r="O139" s="22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spans="1:31" ht="15.75" customHeight="1" x14ac:dyDescent="0.3">
      <c r="A140" s="19"/>
      <c r="B140" s="1"/>
      <c r="C140" s="2"/>
      <c r="D140" s="19"/>
      <c r="E140" s="2"/>
      <c r="F140" s="20"/>
      <c r="G140" s="20"/>
      <c r="H140" s="4"/>
      <c r="I140" s="4"/>
      <c r="J140" s="4"/>
      <c r="K140" s="19"/>
      <c r="L140" s="19"/>
      <c r="M140" s="25"/>
      <c r="N140" s="9"/>
      <c r="O140" s="22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spans="1:31" ht="15.75" customHeight="1" x14ac:dyDescent="0.3">
      <c r="A141" s="19"/>
      <c r="B141" s="1"/>
      <c r="C141" s="2"/>
      <c r="D141" s="19"/>
      <c r="E141" s="2"/>
      <c r="F141" s="20"/>
      <c r="G141" s="20"/>
      <c r="H141" s="4"/>
      <c r="I141" s="4"/>
      <c r="J141" s="4"/>
      <c r="K141" s="19"/>
      <c r="L141" s="19"/>
      <c r="M141" s="25"/>
      <c r="N141" s="9"/>
      <c r="O141" s="22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spans="1:31" ht="15.75" customHeight="1" x14ac:dyDescent="0.3">
      <c r="A142" s="19"/>
      <c r="B142" s="1"/>
      <c r="C142" s="2"/>
      <c r="D142" s="19"/>
      <c r="E142" s="2"/>
      <c r="F142" s="20"/>
      <c r="G142" s="20"/>
      <c r="H142" s="4"/>
      <c r="I142" s="4"/>
      <c r="J142" s="4"/>
      <c r="K142" s="19"/>
      <c r="L142" s="19"/>
      <c r="M142" s="25"/>
      <c r="N142" s="9"/>
      <c r="O142" s="22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spans="1:31" ht="15.75" customHeight="1" x14ac:dyDescent="0.3">
      <c r="A143" s="19"/>
      <c r="B143" s="1"/>
      <c r="C143" s="2"/>
      <c r="D143" s="19"/>
      <c r="E143" s="2"/>
      <c r="F143" s="20"/>
      <c r="G143" s="20"/>
      <c r="H143" s="4"/>
      <c r="I143" s="4"/>
      <c r="J143" s="4"/>
      <c r="K143" s="19"/>
      <c r="L143" s="19"/>
      <c r="M143" s="25"/>
      <c r="N143" s="9"/>
      <c r="O143" s="22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spans="1:31" ht="15.75" customHeight="1" x14ac:dyDescent="0.3">
      <c r="A144" s="19"/>
      <c r="B144" s="1"/>
      <c r="C144" s="2"/>
      <c r="D144" s="19"/>
      <c r="E144" s="2"/>
      <c r="F144" s="20"/>
      <c r="G144" s="20"/>
      <c r="H144" s="4"/>
      <c r="I144" s="4"/>
      <c r="J144" s="4"/>
      <c r="K144" s="19"/>
      <c r="L144" s="19"/>
      <c r="M144" s="25"/>
      <c r="N144" s="9"/>
      <c r="O144" s="22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spans="1:31" ht="15.75" customHeight="1" x14ac:dyDescent="0.3">
      <c r="A145" s="19"/>
      <c r="B145" s="1"/>
      <c r="C145" s="2"/>
      <c r="D145" s="19"/>
      <c r="E145" s="2"/>
      <c r="F145" s="20"/>
      <c r="G145" s="20"/>
      <c r="H145" s="4"/>
      <c r="I145" s="4"/>
      <c r="J145" s="4"/>
      <c r="K145" s="19"/>
      <c r="L145" s="19"/>
      <c r="M145" s="25"/>
      <c r="N145" s="9"/>
      <c r="O145" s="22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ht="15.75" customHeight="1" x14ac:dyDescent="0.3">
      <c r="A146" s="19"/>
      <c r="B146" s="1"/>
      <c r="C146" s="2"/>
      <c r="D146" s="19"/>
      <c r="E146" s="2"/>
      <c r="F146" s="20"/>
      <c r="G146" s="20"/>
      <c r="H146" s="4"/>
      <c r="I146" s="4"/>
      <c r="J146" s="4"/>
      <c r="K146" s="19"/>
      <c r="L146" s="19"/>
      <c r="M146" s="25"/>
      <c r="N146" s="9"/>
      <c r="O146" s="22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spans="1:31" ht="15.75" customHeight="1" x14ac:dyDescent="0.3">
      <c r="A147" s="19"/>
      <c r="B147" s="1"/>
      <c r="C147" s="2"/>
      <c r="D147" s="19"/>
      <c r="E147" s="2"/>
      <c r="F147" s="20"/>
      <c r="G147" s="20"/>
      <c r="H147" s="4"/>
      <c r="I147" s="4"/>
      <c r="J147" s="4"/>
      <c r="K147" s="19"/>
      <c r="L147" s="19"/>
      <c r="M147" s="25"/>
      <c r="N147" s="9"/>
      <c r="O147" s="22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spans="1:31" ht="15.75" customHeight="1" x14ac:dyDescent="0.3">
      <c r="A148" s="19"/>
      <c r="B148" s="1"/>
      <c r="C148" s="2"/>
      <c r="D148" s="19"/>
      <c r="E148" s="2"/>
      <c r="F148" s="20"/>
      <c r="G148" s="20"/>
      <c r="H148" s="4"/>
      <c r="I148" s="4"/>
      <c r="J148" s="4"/>
      <c r="K148" s="19"/>
      <c r="L148" s="19"/>
      <c r="M148" s="25"/>
      <c r="N148" s="9"/>
      <c r="O148" s="22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spans="1:31" ht="15.75" customHeight="1" x14ac:dyDescent="0.3">
      <c r="A149" s="19"/>
      <c r="B149" s="1"/>
      <c r="C149" s="2"/>
      <c r="D149" s="19"/>
      <c r="E149" s="2"/>
      <c r="F149" s="20"/>
      <c r="G149" s="20"/>
      <c r="H149" s="4"/>
      <c r="I149" s="4"/>
      <c r="J149" s="4"/>
      <c r="K149" s="19"/>
      <c r="L149" s="19"/>
      <c r="M149" s="25"/>
      <c r="N149" s="9"/>
      <c r="O149" s="22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spans="1:31" ht="15.75" customHeight="1" x14ac:dyDescent="0.3">
      <c r="A150" s="19"/>
      <c r="B150" s="1"/>
      <c r="C150" s="2"/>
      <c r="D150" s="19"/>
      <c r="E150" s="2"/>
      <c r="F150" s="20"/>
      <c r="G150" s="20"/>
      <c r="H150" s="4"/>
      <c r="I150" s="4"/>
      <c r="J150" s="4"/>
      <c r="K150" s="19"/>
      <c r="L150" s="19"/>
      <c r="M150" s="25"/>
      <c r="N150" s="9"/>
      <c r="O150" s="22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spans="1:31" ht="15.75" customHeight="1" x14ac:dyDescent="0.3">
      <c r="A151" s="19"/>
      <c r="B151" s="1"/>
      <c r="C151" s="2"/>
      <c r="D151" s="19"/>
      <c r="E151" s="2"/>
      <c r="F151" s="20"/>
      <c r="G151" s="20"/>
      <c r="H151" s="4"/>
      <c r="I151" s="4"/>
      <c r="J151" s="4"/>
      <c r="K151" s="19"/>
      <c r="L151" s="19"/>
      <c r="M151" s="25"/>
      <c r="N151" s="9"/>
      <c r="O151" s="22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31" ht="15.75" customHeight="1" x14ac:dyDescent="0.3">
      <c r="A152" s="19"/>
      <c r="B152" s="1"/>
      <c r="C152" s="2"/>
      <c r="D152" s="19"/>
      <c r="E152" s="2"/>
      <c r="F152" s="20"/>
      <c r="G152" s="20"/>
      <c r="H152" s="4"/>
      <c r="I152" s="4"/>
      <c r="J152" s="4"/>
      <c r="K152" s="19"/>
      <c r="L152" s="19"/>
      <c r="M152" s="25"/>
      <c r="N152" s="9"/>
      <c r="O152" s="22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spans="1:31" ht="15.75" customHeight="1" x14ac:dyDescent="0.3">
      <c r="A153" s="19"/>
      <c r="B153" s="1"/>
      <c r="C153" s="2"/>
      <c r="D153" s="19"/>
      <c r="E153" s="2"/>
      <c r="F153" s="20"/>
      <c r="G153" s="20"/>
      <c r="H153" s="4"/>
      <c r="I153" s="4"/>
      <c r="J153" s="4"/>
      <c r="K153" s="19"/>
      <c r="L153" s="19"/>
      <c r="M153" s="25"/>
      <c r="N153" s="9"/>
      <c r="O153" s="22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spans="1:31" ht="15.75" customHeight="1" x14ac:dyDescent="0.3">
      <c r="A154" s="19"/>
      <c r="B154" s="1"/>
      <c r="C154" s="2"/>
      <c r="D154" s="19"/>
      <c r="E154" s="2"/>
      <c r="F154" s="20"/>
      <c r="G154" s="20"/>
      <c r="H154" s="4"/>
      <c r="I154" s="4"/>
      <c r="J154" s="4"/>
      <c r="K154" s="19"/>
      <c r="L154" s="19"/>
      <c r="M154" s="25"/>
      <c r="N154" s="9"/>
      <c r="O154" s="22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spans="1:31" ht="15.75" customHeight="1" x14ac:dyDescent="0.3">
      <c r="A155" s="19"/>
      <c r="B155" s="1"/>
      <c r="C155" s="2"/>
      <c r="D155" s="19"/>
      <c r="E155" s="2"/>
      <c r="F155" s="20"/>
      <c r="G155" s="20"/>
      <c r="H155" s="4"/>
      <c r="I155" s="4"/>
      <c r="J155" s="4"/>
      <c r="K155" s="19"/>
      <c r="L155" s="19"/>
      <c r="M155" s="25"/>
      <c r="N155" s="9"/>
      <c r="O155" s="22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ht="15.75" customHeight="1" x14ac:dyDescent="0.3">
      <c r="A156" s="19"/>
      <c r="B156" s="1"/>
      <c r="C156" s="2"/>
      <c r="D156" s="19"/>
      <c r="E156" s="2"/>
      <c r="F156" s="20"/>
      <c r="G156" s="20"/>
      <c r="H156" s="4"/>
      <c r="I156" s="4"/>
      <c r="J156" s="4"/>
      <c r="K156" s="19"/>
      <c r="L156" s="19"/>
      <c r="M156" s="25"/>
      <c r="N156" s="9"/>
      <c r="O156" s="22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ht="15.75" customHeight="1" x14ac:dyDescent="0.3">
      <c r="A157" s="19"/>
      <c r="B157" s="1"/>
      <c r="C157" s="2"/>
      <c r="D157" s="19"/>
      <c r="E157" s="2"/>
      <c r="F157" s="20"/>
      <c r="G157" s="20"/>
      <c r="H157" s="4"/>
      <c r="I157" s="4"/>
      <c r="J157" s="4"/>
      <c r="K157" s="19"/>
      <c r="L157" s="19"/>
      <c r="M157" s="25"/>
      <c r="N157" s="9"/>
      <c r="O157" s="22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spans="1:31" ht="15.75" customHeight="1" x14ac:dyDescent="0.3">
      <c r="A158" s="19"/>
      <c r="B158" s="1"/>
      <c r="C158" s="2"/>
      <c r="D158" s="19"/>
      <c r="E158" s="2"/>
      <c r="F158" s="20"/>
      <c r="G158" s="20"/>
      <c r="H158" s="4"/>
      <c r="I158" s="4"/>
      <c r="J158" s="4"/>
      <c r="K158" s="19"/>
      <c r="L158" s="19"/>
      <c r="M158" s="25"/>
      <c r="N158" s="9"/>
      <c r="O158" s="22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spans="1:31" ht="15.75" customHeight="1" x14ac:dyDescent="0.3">
      <c r="A159" s="19"/>
      <c r="B159" s="1"/>
      <c r="C159" s="2"/>
      <c r="D159" s="19"/>
      <c r="E159" s="2"/>
      <c r="F159" s="20"/>
      <c r="G159" s="20"/>
      <c r="H159" s="4"/>
      <c r="I159" s="4"/>
      <c r="J159" s="4"/>
      <c r="K159" s="19"/>
      <c r="L159" s="19"/>
      <c r="M159" s="25"/>
      <c r="N159" s="9"/>
      <c r="O159" s="22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spans="1:31" ht="15.75" customHeight="1" x14ac:dyDescent="0.3">
      <c r="A160" s="19"/>
      <c r="B160" s="1"/>
      <c r="C160" s="2"/>
      <c r="D160" s="19"/>
      <c r="E160" s="2"/>
      <c r="F160" s="20"/>
      <c r="G160" s="20"/>
      <c r="H160" s="4"/>
      <c r="I160" s="4"/>
      <c r="J160" s="4"/>
      <c r="K160" s="19"/>
      <c r="L160" s="19"/>
      <c r="M160" s="25"/>
      <c r="N160" s="9"/>
      <c r="O160" s="22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spans="1:31" ht="15.75" customHeight="1" x14ac:dyDescent="0.3">
      <c r="A161" s="19"/>
      <c r="B161" s="1"/>
      <c r="C161" s="2"/>
      <c r="D161" s="19"/>
      <c r="E161" s="2"/>
      <c r="F161" s="20"/>
      <c r="G161" s="20"/>
      <c r="H161" s="4"/>
      <c r="I161" s="4"/>
      <c r="J161" s="4"/>
      <c r="K161" s="19"/>
      <c r="L161" s="19"/>
      <c r="M161" s="25"/>
      <c r="N161" s="9"/>
      <c r="O161" s="22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spans="1:31" ht="15.75" customHeight="1" x14ac:dyDescent="0.3">
      <c r="A162" s="19"/>
      <c r="B162" s="1"/>
      <c r="C162" s="2"/>
      <c r="D162" s="19"/>
      <c r="E162" s="2"/>
      <c r="F162" s="20"/>
      <c r="G162" s="20"/>
      <c r="H162" s="4"/>
      <c r="I162" s="4"/>
      <c r="J162" s="4"/>
      <c r="K162" s="19"/>
      <c r="L162" s="19"/>
      <c r="M162" s="25"/>
      <c r="N162" s="9"/>
      <c r="O162" s="22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spans="1:31" ht="15.75" customHeight="1" x14ac:dyDescent="0.3">
      <c r="A163" s="19"/>
      <c r="B163" s="1"/>
      <c r="C163" s="2"/>
      <c r="D163" s="19"/>
      <c r="E163" s="2"/>
      <c r="F163" s="20"/>
      <c r="G163" s="20"/>
      <c r="H163" s="4"/>
      <c r="I163" s="4"/>
      <c r="J163" s="4"/>
      <c r="K163" s="19"/>
      <c r="L163" s="19"/>
      <c r="M163" s="25"/>
      <c r="N163" s="9"/>
      <c r="O163" s="22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ht="15.75" customHeight="1" x14ac:dyDescent="0.3">
      <c r="A164" s="19"/>
      <c r="B164" s="1"/>
      <c r="C164" s="2"/>
      <c r="D164" s="19"/>
      <c r="E164" s="2"/>
      <c r="F164" s="20"/>
      <c r="G164" s="20"/>
      <c r="H164" s="4"/>
      <c r="I164" s="4"/>
      <c r="J164" s="4"/>
      <c r="K164" s="19"/>
      <c r="L164" s="19"/>
      <c r="M164" s="25"/>
      <c r="N164" s="9"/>
      <c r="O164" s="22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ht="15.75" customHeight="1" x14ac:dyDescent="0.3">
      <c r="A165" s="19"/>
      <c r="B165" s="1"/>
      <c r="C165" s="2"/>
      <c r="D165" s="19"/>
      <c r="E165" s="2"/>
      <c r="F165" s="20"/>
      <c r="G165" s="20"/>
      <c r="H165" s="4"/>
      <c r="I165" s="4"/>
      <c r="J165" s="4"/>
      <c r="K165" s="19"/>
      <c r="L165" s="19"/>
      <c r="M165" s="25"/>
      <c r="N165" s="9"/>
      <c r="O165" s="22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ht="15.75" customHeight="1" x14ac:dyDescent="0.3">
      <c r="A166" s="19"/>
      <c r="B166" s="1"/>
      <c r="C166" s="2"/>
      <c r="D166" s="19"/>
      <c r="E166" s="2"/>
      <c r="F166" s="20"/>
      <c r="G166" s="20"/>
      <c r="H166" s="4"/>
      <c r="I166" s="4"/>
      <c r="J166" s="4"/>
      <c r="K166" s="19"/>
      <c r="L166" s="19"/>
      <c r="M166" s="25"/>
      <c r="N166" s="9"/>
      <c r="O166" s="22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ht="15.75" customHeight="1" x14ac:dyDescent="0.3">
      <c r="A167" s="19"/>
      <c r="B167" s="1"/>
      <c r="C167" s="2"/>
      <c r="D167" s="19"/>
      <c r="E167" s="2"/>
      <c r="F167" s="20"/>
      <c r="G167" s="20"/>
      <c r="H167" s="4"/>
      <c r="I167" s="4"/>
      <c r="J167" s="4"/>
      <c r="K167" s="19"/>
      <c r="L167" s="19"/>
      <c r="M167" s="25"/>
      <c r="N167" s="9"/>
      <c r="O167" s="22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ht="15.75" customHeight="1" x14ac:dyDescent="0.3">
      <c r="A168" s="19"/>
      <c r="B168" s="1"/>
      <c r="C168" s="2"/>
      <c r="D168" s="19"/>
      <c r="E168" s="2"/>
      <c r="F168" s="20"/>
      <c r="G168" s="20"/>
      <c r="H168" s="4"/>
      <c r="I168" s="4"/>
      <c r="J168" s="4"/>
      <c r="K168" s="19"/>
      <c r="L168" s="19"/>
      <c r="M168" s="25"/>
      <c r="N168" s="9"/>
      <c r="O168" s="22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ht="15.75" customHeight="1" x14ac:dyDescent="0.3">
      <c r="A169" s="19"/>
      <c r="B169" s="1"/>
      <c r="C169" s="2"/>
      <c r="D169" s="19"/>
      <c r="E169" s="2"/>
      <c r="F169" s="20"/>
      <c r="G169" s="20"/>
      <c r="H169" s="4"/>
      <c r="I169" s="4"/>
      <c r="J169" s="4"/>
      <c r="K169" s="19"/>
      <c r="L169" s="19"/>
      <c r="M169" s="25"/>
      <c r="N169" s="9"/>
      <c r="O169" s="22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ht="15.75" customHeight="1" x14ac:dyDescent="0.3">
      <c r="A170" s="19"/>
      <c r="B170" s="1"/>
      <c r="C170" s="2"/>
      <c r="D170" s="19"/>
      <c r="E170" s="2"/>
      <c r="F170" s="20"/>
      <c r="G170" s="20"/>
      <c r="H170" s="4"/>
      <c r="I170" s="4"/>
      <c r="J170" s="4"/>
      <c r="K170" s="19"/>
      <c r="L170" s="19"/>
      <c r="M170" s="25"/>
      <c r="N170" s="9"/>
      <c r="O170" s="22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ht="15.75" customHeight="1" x14ac:dyDescent="0.3">
      <c r="A171" s="19"/>
      <c r="B171" s="1"/>
      <c r="C171" s="2"/>
      <c r="D171" s="19"/>
      <c r="E171" s="2"/>
      <c r="F171" s="20"/>
      <c r="G171" s="20"/>
      <c r="H171" s="4"/>
      <c r="I171" s="4"/>
      <c r="J171" s="4"/>
      <c r="K171" s="19"/>
      <c r="L171" s="19"/>
      <c r="M171" s="25"/>
      <c r="N171" s="9"/>
      <c r="O171" s="22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ht="15.75" customHeight="1" x14ac:dyDescent="0.3">
      <c r="A172" s="19"/>
      <c r="B172" s="1"/>
      <c r="C172" s="2"/>
      <c r="D172" s="19"/>
      <c r="E172" s="2"/>
      <c r="F172" s="20"/>
      <c r="G172" s="20"/>
      <c r="H172" s="4"/>
      <c r="I172" s="4"/>
      <c r="J172" s="4"/>
      <c r="K172" s="19"/>
      <c r="L172" s="19"/>
      <c r="M172" s="25"/>
      <c r="N172" s="9"/>
      <c r="O172" s="22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ht="15.75" customHeight="1" x14ac:dyDescent="0.3">
      <c r="A173" s="19"/>
      <c r="B173" s="1"/>
      <c r="C173" s="2"/>
      <c r="D173" s="19"/>
      <c r="E173" s="2"/>
      <c r="F173" s="20"/>
      <c r="G173" s="20"/>
      <c r="H173" s="4"/>
      <c r="I173" s="4"/>
      <c r="J173" s="4"/>
      <c r="K173" s="19"/>
      <c r="L173" s="19"/>
      <c r="M173" s="25"/>
      <c r="N173" s="9"/>
      <c r="O173" s="22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ht="15.75" customHeight="1" x14ac:dyDescent="0.3">
      <c r="A174" s="19"/>
      <c r="B174" s="1"/>
      <c r="C174" s="2"/>
      <c r="D174" s="19"/>
      <c r="E174" s="2"/>
      <c r="F174" s="20"/>
      <c r="G174" s="20"/>
      <c r="H174" s="4"/>
      <c r="I174" s="4"/>
      <c r="J174" s="4"/>
      <c r="K174" s="19"/>
      <c r="L174" s="19"/>
      <c r="M174" s="25"/>
      <c r="N174" s="9"/>
      <c r="O174" s="22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ht="15.75" customHeight="1" x14ac:dyDescent="0.3">
      <c r="A175" s="19"/>
      <c r="B175" s="1"/>
      <c r="C175" s="2"/>
      <c r="D175" s="19"/>
      <c r="E175" s="2"/>
      <c r="F175" s="20"/>
      <c r="G175" s="20"/>
      <c r="H175" s="4"/>
      <c r="I175" s="4"/>
      <c r="J175" s="4"/>
      <c r="K175" s="19"/>
      <c r="L175" s="19"/>
      <c r="M175" s="25"/>
      <c r="N175" s="9"/>
      <c r="O175" s="22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ht="15.75" customHeight="1" x14ac:dyDescent="0.3">
      <c r="A176" s="19"/>
      <c r="B176" s="1"/>
      <c r="C176" s="2"/>
      <c r="D176" s="19"/>
      <c r="E176" s="2"/>
      <c r="F176" s="20"/>
      <c r="G176" s="20"/>
      <c r="H176" s="4"/>
      <c r="I176" s="4"/>
      <c r="J176" s="4"/>
      <c r="K176" s="19"/>
      <c r="L176" s="19"/>
      <c r="M176" s="25"/>
      <c r="N176" s="9"/>
      <c r="O176" s="22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ht="15.75" customHeight="1" x14ac:dyDescent="0.3">
      <c r="A177" s="19"/>
      <c r="B177" s="1"/>
      <c r="C177" s="2"/>
      <c r="D177" s="19"/>
      <c r="E177" s="2"/>
      <c r="F177" s="20"/>
      <c r="G177" s="20"/>
      <c r="H177" s="4"/>
      <c r="I177" s="4"/>
      <c r="J177" s="4"/>
      <c r="K177" s="19"/>
      <c r="L177" s="19"/>
      <c r="M177" s="25"/>
      <c r="N177" s="9"/>
      <c r="O177" s="22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ht="15.75" customHeight="1" x14ac:dyDescent="0.3">
      <c r="A178" s="19"/>
      <c r="B178" s="1"/>
      <c r="C178" s="2"/>
      <c r="D178" s="19"/>
      <c r="E178" s="2"/>
      <c r="F178" s="20"/>
      <c r="G178" s="20"/>
      <c r="H178" s="4"/>
      <c r="I178" s="4"/>
      <c r="J178" s="4"/>
      <c r="K178" s="19"/>
      <c r="L178" s="19"/>
      <c r="M178" s="25"/>
      <c r="N178" s="9"/>
      <c r="O178" s="22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ht="15.75" customHeight="1" x14ac:dyDescent="0.3">
      <c r="A179" s="19"/>
      <c r="B179" s="1"/>
      <c r="C179" s="2"/>
      <c r="D179" s="19"/>
      <c r="E179" s="2"/>
      <c r="F179" s="20"/>
      <c r="G179" s="20"/>
      <c r="H179" s="4"/>
      <c r="I179" s="4"/>
      <c r="J179" s="4"/>
      <c r="K179" s="19"/>
      <c r="L179" s="19"/>
      <c r="M179" s="25"/>
      <c r="N179" s="9"/>
      <c r="O179" s="22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ht="15.75" customHeight="1" x14ac:dyDescent="0.3">
      <c r="A180" s="19"/>
      <c r="B180" s="1"/>
      <c r="C180" s="2"/>
      <c r="D180" s="19"/>
      <c r="E180" s="2"/>
      <c r="F180" s="20"/>
      <c r="G180" s="20"/>
      <c r="H180" s="4"/>
      <c r="I180" s="4"/>
      <c r="J180" s="4"/>
      <c r="K180" s="19"/>
      <c r="L180" s="19"/>
      <c r="M180" s="25"/>
      <c r="N180" s="9"/>
      <c r="O180" s="22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ht="15.75" customHeight="1" x14ac:dyDescent="0.3">
      <c r="A181" s="19"/>
      <c r="B181" s="1"/>
      <c r="C181" s="2"/>
      <c r="D181" s="19"/>
      <c r="E181" s="2"/>
      <c r="F181" s="20"/>
      <c r="G181" s="20"/>
      <c r="H181" s="4"/>
      <c r="I181" s="4"/>
      <c r="J181" s="4"/>
      <c r="K181" s="19"/>
      <c r="L181" s="19"/>
      <c r="M181" s="25"/>
      <c r="N181" s="9"/>
      <c r="O181" s="22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ht="15.75" customHeight="1" x14ac:dyDescent="0.3">
      <c r="A182" s="19"/>
      <c r="B182" s="1"/>
      <c r="C182" s="2"/>
      <c r="D182" s="19"/>
      <c r="E182" s="2"/>
      <c r="F182" s="20"/>
      <c r="G182" s="20"/>
      <c r="H182" s="4"/>
      <c r="I182" s="4"/>
      <c r="J182" s="4"/>
      <c r="K182" s="19"/>
      <c r="L182" s="19"/>
      <c r="M182" s="25"/>
      <c r="N182" s="9"/>
      <c r="O182" s="22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ht="15.75" customHeight="1" x14ac:dyDescent="0.3">
      <c r="A183" s="19"/>
      <c r="B183" s="1"/>
      <c r="C183" s="2"/>
      <c r="D183" s="19"/>
      <c r="E183" s="2"/>
      <c r="F183" s="20"/>
      <c r="G183" s="20"/>
      <c r="H183" s="4"/>
      <c r="I183" s="4"/>
      <c r="J183" s="4"/>
      <c r="K183" s="19"/>
      <c r="L183" s="19"/>
      <c r="M183" s="25"/>
      <c r="N183" s="9"/>
      <c r="O183" s="22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ht="15.75" customHeight="1" x14ac:dyDescent="0.3">
      <c r="A184" s="19"/>
      <c r="B184" s="1"/>
      <c r="C184" s="2"/>
      <c r="D184" s="19"/>
      <c r="E184" s="2"/>
      <c r="F184" s="20"/>
      <c r="G184" s="20"/>
      <c r="H184" s="4"/>
      <c r="I184" s="4"/>
      <c r="J184" s="4"/>
      <c r="K184" s="19"/>
      <c r="L184" s="19"/>
      <c r="M184" s="25"/>
      <c r="N184" s="9"/>
      <c r="O184" s="22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ht="15.75" customHeight="1" x14ac:dyDescent="0.3">
      <c r="A185" s="19"/>
      <c r="B185" s="1"/>
      <c r="C185" s="2"/>
      <c r="D185" s="19"/>
      <c r="E185" s="2"/>
      <c r="F185" s="20"/>
      <c r="G185" s="20"/>
      <c r="H185" s="4"/>
      <c r="I185" s="4"/>
      <c r="J185" s="4"/>
      <c r="K185" s="19"/>
      <c r="L185" s="19"/>
      <c r="M185" s="25"/>
      <c r="N185" s="9"/>
      <c r="O185" s="22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ht="15.75" customHeight="1" x14ac:dyDescent="0.3">
      <c r="A186" s="19"/>
      <c r="B186" s="1"/>
      <c r="C186" s="2"/>
      <c r="D186" s="19"/>
      <c r="E186" s="2"/>
      <c r="F186" s="20"/>
      <c r="G186" s="20"/>
      <c r="H186" s="4"/>
      <c r="I186" s="4"/>
      <c r="J186" s="4"/>
      <c r="K186" s="19"/>
      <c r="L186" s="19"/>
      <c r="M186" s="25"/>
      <c r="N186" s="9"/>
      <c r="O186" s="22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ht="15.75" customHeight="1" x14ac:dyDescent="0.3">
      <c r="A187" s="19"/>
      <c r="B187" s="1"/>
      <c r="C187" s="2"/>
      <c r="D187" s="19"/>
      <c r="E187" s="2"/>
      <c r="F187" s="20"/>
      <c r="G187" s="20"/>
      <c r="H187" s="4"/>
      <c r="I187" s="4"/>
      <c r="J187" s="4"/>
      <c r="K187" s="19"/>
      <c r="L187" s="19"/>
      <c r="M187" s="25"/>
      <c r="N187" s="9"/>
      <c r="O187" s="22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ht="15.75" customHeight="1" x14ac:dyDescent="0.3">
      <c r="A188" s="19"/>
      <c r="B188" s="1"/>
      <c r="C188" s="2"/>
      <c r="D188" s="19"/>
      <c r="E188" s="2"/>
      <c r="F188" s="20"/>
      <c r="G188" s="20"/>
      <c r="H188" s="4"/>
      <c r="I188" s="4"/>
      <c r="J188" s="4"/>
      <c r="K188" s="19"/>
      <c r="L188" s="19"/>
      <c r="M188" s="25"/>
      <c r="N188" s="9"/>
      <c r="O188" s="22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spans="1:31" ht="15.75" customHeight="1" x14ac:dyDescent="0.3">
      <c r="A189" s="19"/>
      <c r="B189" s="1"/>
      <c r="C189" s="2"/>
      <c r="D189" s="19"/>
      <c r="E189" s="2"/>
      <c r="F189" s="20"/>
      <c r="G189" s="20"/>
      <c r="H189" s="4"/>
      <c r="I189" s="4"/>
      <c r="J189" s="4"/>
      <c r="K189" s="19"/>
      <c r="L189" s="19"/>
      <c r="M189" s="25"/>
      <c r="N189" s="9"/>
      <c r="O189" s="22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spans="1:31" ht="15.75" customHeight="1" x14ac:dyDescent="0.3">
      <c r="A190" s="19"/>
      <c r="B190" s="1"/>
      <c r="C190" s="2"/>
      <c r="D190" s="19"/>
      <c r="E190" s="2"/>
      <c r="F190" s="20"/>
      <c r="G190" s="20"/>
      <c r="H190" s="4"/>
      <c r="I190" s="4"/>
      <c r="J190" s="4"/>
      <c r="K190" s="19"/>
      <c r="L190" s="19"/>
      <c r="M190" s="25"/>
      <c r="N190" s="9"/>
      <c r="O190" s="22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spans="1:31" ht="15.75" customHeight="1" x14ac:dyDescent="0.3">
      <c r="A191" s="19"/>
      <c r="B191" s="1"/>
      <c r="C191" s="2"/>
      <c r="D191" s="19"/>
      <c r="E191" s="2"/>
      <c r="F191" s="20"/>
      <c r="G191" s="20"/>
      <c r="H191" s="4"/>
      <c r="I191" s="4"/>
      <c r="J191" s="4"/>
      <c r="K191" s="19"/>
      <c r="L191" s="19"/>
      <c r="M191" s="25"/>
      <c r="N191" s="9"/>
      <c r="O191" s="22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spans="1:31" ht="15.75" customHeight="1" x14ac:dyDescent="0.3">
      <c r="A192" s="19"/>
      <c r="B192" s="1"/>
      <c r="C192" s="2"/>
      <c r="D192" s="19"/>
      <c r="E192" s="2"/>
      <c r="F192" s="20"/>
      <c r="G192" s="20"/>
      <c r="H192" s="4"/>
      <c r="I192" s="4"/>
      <c r="J192" s="4"/>
      <c r="K192" s="19"/>
      <c r="L192" s="19"/>
      <c r="M192" s="25"/>
      <c r="N192" s="9"/>
      <c r="O192" s="22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spans="1:31" ht="15.75" customHeight="1" x14ac:dyDescent="0.3">
      <c r="A193" s="19"/>
      <c r="B193" s="1"/>
      <c r="C193" s="2"/>
      <c r="D193" s="19"/>
      <c r="E193" s="2"/>
      <c r="F193" s="20"/>
      <c r="G193" s="20"/>
      <c r="H193" s="4"/>
      <c r="I193" s="4"/>
      <c r="J193" s="4"/>
      <c r="K193" s="19"/>
      <c r="L193" s="19"/>
      <c r="M193" s="25"/>
      <c r="N193" s="9"/>
      <c r="O193" s="22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spans="1:31" ht="15.75" customHeight="1" x14ac:dyDescent="0.3">
      <c r="A194" s="19"/>
      <c r="B194" s="1"/>
      <c r="C194" s="2"/>
      <c r="D194" s="19"/>
      <c r="E194" s="2"/>
      <c r="F194" s="20"/>
      <c r="G194" s="20"/>
      <c r="H194" s="4"/>
      <c r="I194" s="4"/>
      <c r="J194" s="4"/>
      <c r="K194" s="19"/>
      <c r="L194" s="19"/>
      <c r="M194" s="25"/>
      <c r="N194" s="9"/>
      <c r="O194" s="22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spans="1:31" ht="15.75" customHeight="1" x14ac:dyDescent="0.3">
      <c r="A195" s="19"/>
      <c r="B195" s="1"/>
      <c r="C195" s="2"/>
      <c r="D195" s="19"/>
      <c r="E195" s="2"/>
      <c r="F195" s="20"/>
      <c r="G195" s="20"/>
      <c r="H195" s="4"/>
      <c r="I195" s="4"/>
      <c r="J195" s="4"/>
      <c r="K195" s="19"/>
      <c r="L195" s="19"/>
      <c r="M195" s="25"/>
      <c r="N195" s="9"/>
      <c r="O195" s="22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spans="1:31" ht="15.75" customHeight="1" x14ac:dyDescent="0.3">
      <c r="A196" s="19"/>
      <c r="B196" s="1"/>
      <c r="C196" s="2"/>
      <c r="D196" s="19"/>
      <c r="E196" s="2"/>
      <c r="F196" s="20"/>
      <c r="G196" s="20"/>
      <c r="H196" s="4"/>
      <c r="I196" s="4"/>
      <c r="J196" s="4"/>
      <c r="K196" s="19"/>
      <c r="L196" s="19"/>
      <c r="M196" s="25"/>
      <c r="N196" s="9"/>
      <c r="O196" s="22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spans="1:31" ht="15.75" customHeight="1" x14ac:dyDescent="0.3">
      <c r="A197" s="19"/>
      <c r="B197" s="1"/>
      <c r="C197" s="2"/>
      <c r="D197" s="19"/>
      <c r="E197" s="2"/>
      <c r="F197" s="20"/>
      <c r="G197" s="20"/>
      <c r="H197" s="4"/>
      <c r="I197" s="4"/>
      <c r="J197" s="4"/>
      <c r="K197" s="19"/>
      <c r="L197" s="19"/>
      <c r="M197" s="25"/>
      <c r="N197" s="9"/>
      <c r="O197" s="22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spans="1:31" ht="15.75" customHeight="1" x14ac:dyDescent="0.3">
      <c r="A198" s="19"/>
      <c r="B198" s="1"/>
      <c r="C198" s="2"/>
      <c r="D198" s="19"/>
      <c r="E198" s="2"/>
      <c r="F198" s="20"/>
      <c r="G198" s="20"/>
      <c r="H198" s="4"/>
      <c r="I198" s="4"/>
      <c r="J198" s="4"/>
      <c r="K198" s="19"/>
      <c r="L198" s="19"/>
      <c r="M198" s="25"/>
      <c r="N198" s="9"/>
      <c r="O198" s="22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spans="1:31" ht="15.75" customHeight="1" x14ac:dyDescent="0.3">
      <c r="A199" s="19"/>
      <c r="B199" s="1"/>
      <c r="C199" s="2"/>
      <c r="D199" s="19"/>
      <c r="E199" s="2"/>
      <c r="F199" s="20"/>
      <c r="G199" s="20"/>
      <c r="H199" s="4"/>
      <c r="I199" s="4"/>
      <c r="J199" s="4"/>
      <c r="K199" s="19"/>
      <c r="L199" s="19"/>
      <c r="M199" s="25"/>
      <c r="N199" s="9"/>
      <c r="O199" s="22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spans="1:31" ht="15.75" customHeight="1" x14ac:dyDescent="0.3">
      <c r="A200" s="19"/>
      <c r="B200" s="1"/>
      <c r="C200" s="2"/>
      <c r="D200" s="19"/>
      <c r="E200" s="2"/>
      <c r="F200" s="20"/>
      <c r="G200" s="20"/>
      <c r="H200" s="4"/>
      <c r="I200" s="4"/>
      <c r="J200" s="4"/>
      <c r="K200" s="19"/>
      <c r="L200" s="19"/>
      <c r="M200" s="25"/>
      <c r="N200" s="9"/>
      <c r="O200" s="22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spans="1:31" ht="15.75" customHeight="1" x14ac:dyDescent="0.3">
      <c r="A201" s="19"/>
      <c r="B201" s="1"/>
      <c r="C201" s="2"/>
      <c r="D201" s="19"/>
      <c r="E201" s="2"/>
      <c r="F201" s="20"/>
      <c r="G201" s="20"/>
      <c r="H201" s="4"/>
      <c r="I201" s="4"/>
      <c r="J201" s="4"/>
      <c r="K201" s="19"/>
      <c r="L201" s="19"/>
      <c r="M201" s="25"/>
      <c r="N201" s="9"/>
      <c r="O201" s="22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spans="1:31" ht="15.75" customHeight="1" x14ac:dyDescent="0.3">
      <c r="A202" s="19"/>
      <c r="B202" s="1"/>
      <c r="C202" s="2"/>
      <c r="D202" s="19"/>
      <c r="E202" s="2"/>
      <c r="F202" s="20"/>
      <c r="G202" s="20"/>
      <c r="H202" s="4"/>
      <c r="I202" s="4"/>
      <c r="J202" s="4"/>
      <c r="K202" s="19"/>
      <c r="L202" s="19"/>
      <c r="M202" s="25"/>
      <c r="N202" s="9"/>
      <c r="O202" s="22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spans="1:31" ht="15.75" customHeight="1" x14ac:dyDescent="0.3">
      <c r="A203" s="19"/>
      <c r="B203" s="1"/>
      <c r="C203" s="2"/>
      <c r="D203" s="19"/>
      <c r="E203" s="2"/>
      <c r="F203" s="20"/>
      <c r="G203" s="20"/>
      <c r="H203" s="4"/>
      <c r="I203" s="4"/>
      <c r="J203" s="4"/>
      <c r="K203" s="19"/>
      <c r="L203" s="19"/>
      <c r="M203" s="25"/>
      <c r="N203" s="9"/>
      <c r="O203" s="22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spans="1:31" ht="15.75" customHeight="1" x14ac:dyDescent="0.3">
      <c r="A204" s="19"/>
      <c r="B204" s="1"/>
      <c r="C204" s="2"/>
      <c r="D204" s="19"/>
      <c r="E204" s="2"/>
      <c r="F204" s="20"/>
      <c r="G204" s="20"/>
      <c r="H204" s="4"/>
      <c r="I204" s="4"/>
      <c r="J204" s="4"/>
      <c r="K204" s="19"/>
      <c r="L204" s="19"/>
      <c r="M204" s="25"/>
      <c r="N204" s="9"/>
      <c r="O204" s="22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spans="1:31" ht="15.75" customHeight="1" x14ac:dyDescent="0.3">
      <c r="A205" s="19"/>
      <c r="B205" s="1"/>
      <c r="C205" s="2"/>
      <c r="D205" s="19"/>
      <c r="E205" s="2"/>
      <c r="F205" s="20"/>
      <c r="G205" s="20"/>
      <c r="H205" s="4"/>
      <c r="I205" s="4"/>
      <c r="J205" s="4"/>
      <c r="K205" s="19"/>
      <c r="L205" s="19"/>
      <c r="M205" s="25"/>
      <c r="N205" s="9"/>
      <c r="O205" s="22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spans="1:31" ht="15.75" customHeight="1" x14ac:dyDescent="0.3">
      <c r="A206" s="19"/>
      <c r="B206" s="1"/>
      <c r="C206" s="2"/>
      <c r="D206" s="19"/>
      <c r="E206" s="2"/>
      <c r="F206" s="20"/>
      <c r="G206" s="20"/>
      <c r="H206" s="4"/>
      <c r="I206" s="4"/>
      <c r="J206" s="4"/>
      <c r="K206" s="19"/>
      <c r="L206" s="19"/>
      <c r="M206" s="25"/>
      <c r="N206" s="9"/>
      <c r="O206" s="22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spans="1:31" ht="15.75" customHeight="1" x14ac:dyDescent="0.3">
      <c r="A207" s="19"/>
      <c r="B207" s="1"/>
      <c r="C207" s="2"/>
      <c r="D207" s="19"/>
      <c r="E207" s="2"/>
      <c r="F207" s="20"/>
      <c r="G207" s="20"/>
      <c r="H207" s="4"/>
      <c r="I207" s="4"/>
      <c r="J207" s="4"/>
      <c r="K207" s="19"/>
      <c r="L207" s="19"/>
      <c r="M207" s="25"/>
      <c r="N207" s="9"/>
      <c r="O207" s="22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spans="1:31" ht="15.75" customHeight="1" x14ac:dyDescent="0.3">
      <c r="A208" s="19"/>
      <c r="B208" s="1"/>
      <c r="C208" s="2"/>
      <c r="D208" s="19"/>
      <c r="E208" s="2"/>
      <c r="F208" s="20"/>
      <c r="G208" s="20"/>
      <c r="H208" s="4"/>
      <c r="I208" s="4"/>
      <c r="J208" s="4"/>
      <c r="K208" s="19"/>
      <c r="L208" s="19"/>
      <c r="M208" s="25"/>
      <c r="N208" s="9"/>
      <c r="O208" s="22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spans="1:31" ht="15.75" customHeight="1" x14ac:dyDescent="0.3">
      <c r="A209" s="19"/>
      <c r="B209" s="1"/>
      <c r="C209" s="2"/>
      <c r="D209" s="19"/>
      <c r="E209" s="2"/>
      <c r="F209" s="20"/>
      <c r="G209" s="20"/>
      <c r="H209" s="4"/>
      <c r="I209" s="4"/>
      <c r="J209" s="4"/>
      <c r="K209" s="19"/>
      <c r="L209" s="19"/>
      <c r="M209" s="25"/>
      <c r="N209" s="9"/>
      <c r="O209" s="22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ht="15.75" customHeight="1" x14ac:dyDescent="0.3">
      <c r="A210" s="19"/>
      <c r="B210" s="1"/>
      <c r="C210" s="2"/>
      <c r="D210" s="19"/>
      <c r="E210" s="2"/>
      <c r="F210" s="20"/>
      <c r="G210" s="20"/>
      <c r="H210" s="4"/>
      <c r="I210" s="4"/>
      <c r="J210" s="4"/>
      <c r="K210" s="19"/>
      <c r="L210" s="19"/>
      <c r="M210" s="25"/>
      <c r="N210" s="9"/>
      <c r="O210" s="22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ht="15.75" customHeight="1" x14ac:dyDescent="0.3">
      <c r="A211" s="19"/>
      <c r="B211" s="1"/>
      <c r="C211" s="2"/>
      <c r="D211" s="19"/>
      <c r="E211" s="2"/>
      <c r="F211" s="20"/>
      <c r="G211" s="20"/>
      <c r="H211" s="4"/>
      <c r="I211" s="4"/>
      <c r="J211" s="4"/>
      <c r="K211" s="19"/>
      <c r="L211" s="19"/>
      <c r="M211" s="25"/>
      <c r="N211" s="9"/>
      <c r="O211" s="22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ht="15.75" customHeight="1" x14ac:dyDescent="0.3">
      <c r="A212" s="19"/>
      <c r="B212" s="1"/>
      <c r="C212" s="2"/>
      <c r="D212" s="19"/>
      <c r="E212" s="2"/>
      <c r="F212" s="20"/>
      <c r="G212" s="20"/>
      <c r="H212" s="4"/>
      <c r="I212" s="4"/>
      <c r="J212" s="4"/>
      <c r="K212" s="19"/>
      <c r="L212" s="19"/>
      <c r="M212" s="25"/>
      <c r="N212" s="9"/>
      <c r="O212" s="22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spans="1:31" ht="15.75" customHeight="1" x14ac:dyDescent="0.3">
      <c r="A213" s="19"/>
      <c r="B213" s="1"/>
      <c r="C213" s="2"/>
      <c r="D213" s="19"/>
      <c r="E213" s="2"/>
      <c r="F213" s="20"/>
      <c r="G213" s="20"/>
      <c r="H213" s="4"/>
      <c r="I213" s="4"/>
      <c r="J213" s="4"/>
      <c r="K213" s="19"/>
      <c r="L213" s="19"/>
      <c r="M213" s="25"/>
      <c r="N213" s="9"/>
      <c r="O213" s="22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spans="1:31" ht="15.75" customHeight="1" x14ac:dyDescent="0.3">
      <c r="A214" s="19"/>
      <c r="B214" s="1"/>
      <c r="C214" s="2"/>
      <c r="D214" s="19"/>
      <c r="E214" s="2"/>
      <c r="F214" s="20"/>
      <c r="G214" s="20"/>
      <c r="H214" s="4"/>
      <c r="I214" s="4"/>
      <c r="J214" s="4"/>
      <c r="K214" s="19"/>
      <c r="L214" s="19"/>
      <c r="M214" s="25"/>
      <c r="N214" s="9"/>
      <c r="O214" s="22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spans="1:31" ht="15.75" customHeight="1" x14ac:dyDescent="0.3">
      <c r="A215" s="19"/>
      <c r="B215" s="1"/>
      <c r="C215" s="2"/>
      <c r="D215" s="19"/>
      <c r="E215" s="2"/>
      <c r="F215" s="20"/>
      <c r="G215" s="20"/>
      <c r="H215" s="4"/>
      <c r="I215" s="4"/>
      <c r="J215" s="4"/>
      <c r="K215" s="19"/>
      <c r="L215" s="19"/>
      <c r="M215" s="25"/>
      <c r="N215" s="9"/>
      <c r="O215" s="22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spans="1:31" ht="15.75" customHeight="1" x14ac:dyDescent="0.3">
      <c r="A216" s="19"/>
      <c r="B216" s="1"/>
      <c r="C216" s="2"/>
      <c r="D216" s="19"/>
      <c r="E216" s="2"/>
      <c r="F216" s="20"/>
      <c r="G216" s="20"/>
      <c r="H216" s="4"/>
      <c r="I216" s="4"/>
      <c r="J216" s="4"/>
      <c r="K216" s="19"/>
      <c r="L216" s="19"/>
      <c r="M216" s="25"/>
      <c r="N216" s="9"/>
      <c r="O216" s="22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spans="1:31" ht="15.75" customHeight="1" x14ac:dyDescent="0.3">
      <c r="A217" s="19"/>
      <c r="B217" s="1"/>
      <c r="C217" s="2"/>
      <c r="D217" s="19"/>
      <c r="E217" s="2"/>
      <c r="F217" s="20"/>
      <c r="G217" s="20"/>
      <c r="H217" s="4"/>
      <c r="I217" s="4"/>
      <c r="J217" s="4"/>
      <c r="K217" s="19"/>
      <c r="L217" s="19"/>
      <c r="M217" s="25"/>
      <c r="N217" s="9"/>
      <c r="O217" s="22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ht="15.75" customHeight="1" x14ac:dyDescent="0.3">
      <c r="A218" s="19"/>
      <c r="B218" s="1"/>
      <c r="C218" s="2"/>
      <c r="D218" s="19"/>
      <c r="E218" s="2"/>
      <c r="F218" s="20"/>
      <c r="G218" s="20"/>
      <c r="H218" s="4"/>
      <c r="I218" s="4"/>
      <c r="J218" s="4"/>
      <c r="K218" s="19"/>
      <c r="L218" s="19"/>
      <c r="M218" s="25"/>
      <c r="N218" s="9"/>
      <c r="O218" s="22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spans="1:31" ht="15.75" customHeight="1" x14ac:dyDescent="0.3">
      <c r="A219" s="19"/>
      <c r="B219" s="1"/>
      <c r="C219" s="2"/>
      <c r="D219" s="19"/>
      <c r="E219" s="2"/>
      <c r="F219" s="20"/>
      <c r="G219" s="20"/>
      <c r="H219" s="4"/>
      <c r="I219" s="4"/>
      <c r="J219" s="4"/>
      <c r="K219" s="19"/>
      <c r="L219" s="19"/>
      <c r="M219" s="25"/>
      <c r="N219" s="9"/>
      <c r="O219" s="22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ht="15.75" customHeight="1" x14ac:dyDescent="0.3">
      <c r="A220" s="19"/>
      <c r="B220" s="1"/>
      <c r="C220" s="2"/>
      <c r="D220" s="19"/>
      <c r="E220" s="2"/>
      <c r="F220" s="20"/>
      <c r="G220" s="20"/>
      <c r="H220" s="4"/>
      <c r="I220" s="4"/>
      <c r="J220" s="4"/>
      <c r="K220" s="19"/>
      <c r="L220" s="19"/>
      <c r="M220" s="25"/>
      <c r="N220" s="9"/>
      <c r="O220" s="22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spans="1:31" ht="15.75" customHeight="1" x14ac:dyDescent="0.3">
      <c r="A221" s="19"/>
      <c r="B221" s="1"/>
      <c r="C221" s="2"/>
      <c r="D221" s="19"/>
      <c r="E221" s="2"/>
      <c r="F221" s="20"/>
      <c r="G221" s="20"/>
      <c r="H221" s="4"/>
      <c r="I221" s="4"/>
      <c r="J221" s="4"/>
      <c r="K221" s="19"/>
      <c r="L221" s="19"/>
      <c r="M221" s="25"/>
      <c r="N221" s="9"/>
      <c r="O221" s="22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spans="1:31" ht="15.75" customHeight="1" x14ac:dyDescent="0.3">
      <c r="A222" s="19"/>
      <c r="B222" s="1"/>
      <c r="C222" s="2"/>
      <c r="D222" s="19"/>
      <c r="E222" s="2"/>
      <c r="F222" s="20"/>
      <c r="G222" s="20"/>
      <c r="H222" s="4"/>
      <c r="I222" s="4"/>
      <c r="J222" s="4"/>
      <c r="K222" s="19"/>
      <c r="L222" s="19"/>
      <c r="M222" s="25"/>
      <c r="N222" s="9"/>
      <c r="O222" s="22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spans="1:31" ht="15.75" customHeight="1" x14ac:dyDescent="0.3">
      <c r="A223" s="19"/>
      <c r="B223" s="1"/>
      <c r="C223" s="2"/>
      <c r="D223" s="19"/>
      <c r="E223" s="2"/>
      <c r="F223" s="20"/>
      <c r="G223" s="20"/>
      <c r="H223" s="4"/>
      <c r="I223" s="4"/>
      <c r="J223" s="4"/>
      <c r="K223" s="19"/>
      <c r="L223" s="19"/>
      <c r="M223" s="25"/>
      <c r="N223" s="9"/>
      <c r="O223" s="22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spans="1:31" ht="15.75" customHeight="1" x14ac:dyDescent="0.3">
      <c r="A224" s="19"/>
      <c r="B224" s="1"/>
      <c r="C224" s="2"/>
      <c r="D224" s="19"/>
      <c r="E224" s="2"/>
      <c r="F224" s="20"/>
      <c r="G224" s="20"/>
      <c r="H224" s="4"/>
      <c r="I224" s="4"/>
      <c r="J224" s="4"/>
      <c r="K224" s="19"/>
      <c r="L224" s="19"/>
      <c r="M224" s="25"/>
      <c r="N224" s="9"/>
      <c r="O224" s="22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spans="1:31" ht="15.75" customHeight="1" x14ac:dyDescent="0.3">
      <c r="A225" s="19"/>
      <c r="B225" s="1"/>
      <c r="C225" s="2"/>
      <c r="D225" s="19"/>
      <c r="E225" s="2"/>
      <c r="F225" s="20"/>
      <c r="G225" s="20"/>
      <c r="H225" s="4"/>
      <c r="I225" s="4"/>
      <c r="J225" s="4"/>
      <c r="K225" s="19"/>
      <c r="L225" s="19"/>
      <c r="M225" s="25"/>
      <c r="N225" s="9"/>
      <c r="O225" s="22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spans="1:31" ht="15.75" customHeight="1" x14ac:dyDescent="0.3">
      <c r="A226" s="19"/>
      <c r="B226" s="1"/>
      <c r="C226" s="2"/>
      <c r="D226" s="19"/>
      <c r="E226" s="2"/>
      <c r="F226" s="20"/>
      <c r="G226" s="20"/>
      <c r="H226" s="4"/>
      <c r="I226" s="4"/>
      <c r="J226" s="4"/>
      <c r="K226" s="19"/>
      <c r="L226" s="19"/>
      <c r="M226" s="25"/>
      <c r="N226" s="9"/>
      <c r="O226" s="22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spans="1:31" ht="15.75" customHeight="1" x14ac:dyDescent="0.3">
      <c r="A227" s="19"/>
      <c r="B227" s="1"/>
      <c r="C227" s="2"/>
      <c r="D227" s="19"/>
      <c r="E227" s="2"/>
      <c r="F227" s="20"/>
      <c r="G227" s="20"/>
      <c r="H227" s="4"/>
      <c r="I227" s="4"/>
      <c r="J227" s="4"/>
      <c r="K227" s="19"/>
      <c r="L227" s="19"/>
      <c r="M227" s="25"/>
      <c r="N227" s="9"/>
      <c r="O227" s="22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spans="1:31" ht="15.75" customHeight="1" x14ac:dyDescent="0.3">
      <c r="A228" s="19"/>
      <c r="B228" s="1"/>
      <c r="C228" s="2"/>
      <c r="D228" s="19"/>
      <c r="E228" s="2"/>
      <c r="F228" s="20"/>
      <c r="G228" s="20"/>
      <c r="H228" s="4"/>
      <c r="I228" s="4"/>
      <c r="J228" s="4"/>
      <c r="K228" s="19"/>
      <c r="L228" s="19"/>
      <c r="M228" s="25"/>
      <c r="N228" s="9"/>
      <c r="O228" s="22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spans="1:31" ht="15.75" customHeight="1" x14ac:dyDescent="0.3">
      <c r="A229" s="19"/>
      <c r="B229" s="1"/>
      <c r="C229" s="2"/>
      <c r="D229" s="19"/>
      <c r="E229" s="2"/>
      <c r="F229" s="20"/>
      <c r="G229" s="20"/>
      <c r="H229" s="4"/>
      <c r="I229" s="4"/>
      <c r="J229" s="4"/>
      <c r="K229" s="19"/>
      <c r="L229" s="19"/>
      <c r="M229" s="25"/>
      <c r="N229" s="9"/>
      <c r="O229" s="22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spans="1:31" ht="15.75" customHeight="1" x14ac:dyDescent="0.3">
      <c r="A230" s="19"/>
      <c r="B230" s="1"/>
      <c r="C230" s="2"/>
      <c r="D230" s="19"/>
      <c r="E230" s="2"/>
      <c r="F230" s="20"/>
      <c r="G230" s="20"/>
      <c r="H230" s="4"/>
      <c r="I230" s="4"/>
      <c r="J230" s="4"/>
      <c r="K230" s="19"/>
      <c r="L230" s="19"/>
      <c r="M230" s="25"/>
      <c r="N230" s="9"/>
      <c r="O230" s="22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spans="1:31" ht="15.75" customHeight="1" x14ac:dyDescent="0.3">
      <c r="A231" s="19"/>
      <c r="B231" s="1"/>
      <c r="C231" s="2"/>
      <c r="D231" s="19"/>
      <c r="E231" s="2"/>
      <c r="F231" s="20"/>
      <c r="G231" s="20"/>
      <c r="H231" s="4"/>
      <c r="I231" s="4"/>
      <c r="J231" s="4"/>
      <c r="K231" s="19"/>
      <c r="L231" s="19"/>
      <c r="M231" s="25"/>
      <c r="N231" s="9"/>
      <c r="O231" s="22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spans="1:31" ht="15.75" customHeight="1" x14ac:dyDescent="0.3">
      <c r="A232" s="19"/>
      <c r="B232" s="1"/>
      <c r="C232" s="2"/>
      <c r="D232" s="19"/>
      <c r="E232" s="2"/>
      <c r="F232" s="20"/>
      <c r="G232" s="20"/>
      <c r="H232" s="4"/>
      <c r="I232" s="4"/>
      <c r="J232" s="4"/>
      <c r="K232" s="19"/>
      <c r="L232" s="19"/>
      <c r="M232" s="25"/>
      <c r="N232" s="9"/>
      <c r="O232" s="22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spans="1:31" ht="15.75" customHeight="1" x14ac:dyDescent="0.3">
      <c r="A233" s="19"/>
      <c r="B233" s="1"/>
      <c r="C233" s="2"/>
      <c r="D233" s="19"/>
      <c r="E233" s="2"/>
      <c r="F233" s="20"/>
      <c r="G233" s="20"/>
      <c r="H233" s="4"/>
      <c r="I233" s="4"/>
      <c r="J233" s="4"/>
      <c r="K233" s="19"/>
      <c r="L233" s="19"/>
      <c r="M233" s="25"/>
      <c r="N233" s="9"/>
      <c r="O233" s="22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1" ht="15.75" customHeight="1" x14ac:dyDescent="0.3">
      <c r="A234" s="19"/>
      <c r="B234" s="1"/>
      <c r="C234" s="2"/>
      <c r="D234" s="19"/>
      <c r="E234" s="2"/>
      <c r="F234" s="20"/>
      <c r="G234" s="20"/>
      <c r="H234" s="4"/>
      <c r="I234" s="4"/>
      <c r="J234" s="4"/>
      <c r="K234" s="19"/>
      <c r="L234" s="19"/>
      <c r="M234" s="25"/>
      <c r="N234" s="9"/>
      <c r="O234" s="22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1" ht="15.75" customHeight="1" x14ac:dyDescent="0.3">
      <c r="A235" s="19"/>
      <c r="B235" s="1"/>
      <c r="C235" s="2"/>
      <c r="D235" s="19"/>
      <c r="E235" s="2"/>
      <c r="F235" s="20"/>
      <c r="G235" s="20"/>
      <c r="H235" s="4"/>
      <c r="I235" s="4"/>
      <c r="J235" s="4"/>
      <c r="K235" s="19"/>
      <c r="L235" s="19"/>
      <c r="M235" s="25"/>
      <c r="N235" s="9"/>
      <c r="O235" s="22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spans="1:31" ht="15.75" customHeight="1" x14ac:dyDescent="0.3">
      <c r="A236" s="19"/>
      <c r="B236" s="1"/>
      <c r="C236" s="2"/>
      <c r="D236" s="19"/>
      <c r="E236" s="2"/>
      <c r="F236" s="20"/>
      <c r="G236" s="20"/>
      <c r="H236" s="4"/>
      <c r="I236" s="4"/>
      <c r="J236" s="4"/>
      <c r="K236" s="19"/>
      <c r="L236" s="19"/>
      <c r="M236" s="25"/>
      <c r="N236" s="9"/>
      <c r="O236" s="22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spans="1:31" ht="15.75" customHeight="1" x14ac:dyDescent="0.3">
      <c r="A237" s="19"/>
      <c r="B237" s="1"/>
      <c r="C237" s="2"/>
      <c r="D237" s="19"/>
      <c r="E237" s="2"/>
      <c r="F237" s="20"/>
      <c r="G237" s="20"/>
      <c r="H237" s="4"/>
      <c r="I237" s="4"/>
      <c r="J237" s="4"/>
      <c r="K237" s="19"/>
      <c r="L237" s="19"/>
      <c r="M237" s="25"/>
      <c r="N237" s="9"/>
      <c r="O237" s="22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spans="1:31" ht="15.75" customHeight="1" x14ac:dyDescent="0.3">
      <c r="A238" s="19"/>
      <c r="B238" s="1"/>
      <c r="C238" s="2"/>
      <c r="D238" s="19"/>
      <c r="E238" s="2"/>
      <c r="F238" s="20"/>
      <c r="G238" s="20"/>
      <c r="H238" s="4"/>
      <c r="I238" s="4"/>
      <c r="J238" s="4"/>
      <c r="K238" s="19"/>
      <c r="L238" s="19"/>
      <c r="M238" s="25"/>
      <c r="N238" s="9"/>
      <c r="O238" s="22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spans="1:31" ht="15.75" customHeight="1" x14ac:dyDescent="0.3">
      <c r="A239" s="19"/>
      <c r="B239" s="1"/>
      <c r="C239" s="2"/>
      <c r="D239" s="19"/>
      <c r="E239" s="2"/>
      <c r="F239" s="20"/>
      <c r="G239" s="20"/>
      <c r="H239" s="4"/>
      <c r="I239" s="4"/>
      <c r="J239" s="4"/>
      <c r="K239" s="19"/>
      <c r="L239" s="19"/>
      <c r="M239" s="25"/>
      <c r="N239" s="9"/>
      <c r="O239" s="22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spans="1:31" ht="15.75" customHeight="1" x14ac:dyDescent="0.3">
      <c r="A240" s="19"/>
      <c r="B240" s="1"/>
      <c r="C240" s="2"/>
      <c r="D240" s="19"/>
      <c r="E240" s="2"/>
      <c r="F240" s="20"/>
      <c r="G240" s="20"/>
      <c r="H240" s="4"/>
      <c r="I240" s="4"/>
      <c r="J240" s="4"/>
      <c r="K240" s="19"/>
      <c r="L240" s="19"/>
      <c r="M240" s="25"/>
      <c r="N240" s="9"/>
      <c r="O240" s="22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spans="1:31" ht="15.75" customHeight="1" x14ac:dyDescent="0.3">
      <c r="A241" s="19"/>
      <c r="B241" s="1"/>
      <c r="C241" s="2"/>
      <c r="D241" s="19"/>
      <c r="E241" s="2"/>
      <c r="F241" s="20"/>
      <c r="G241" s="20"/>
      <c r="H241" s="4"/>
      <c r="I241" s="4"/>
      <c r="J241" s="4"/>
      <c r="K241" s="19"/>
      <c r="L241" s="19"/>
      <c r="M241" s="25"/>
      <c r="N241" s="9"/>
      <c r="O241" s="22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spans="1:31" ht="15.75" customHeight="1" x14ac:dyDescent="0.3">
      <c r="A242" s="19"/>
      <c r="B242" s="1"/>
      <c r="C242" s="2"/>
      <c r="D242" s="19"/>
      <c r="E242" s="2"/>
      <c r="F242" s="20"/>
      <c r="G242" s="20"/>
      <c r="H242" s="4"/>
      <c r="I242" s="4"/>
      <c r="J242" s="4"/>
      <c r="K242" s="19"/>
      <c r="L242" s="19"/>
      <c r="M242" s="25"/>
      <c r="N242" s="9"/>
      <c r="O242" s="22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spans="1:31" ht="15.75" customHeight="1" x14ac:dyDescent="0.3">
      <c r="A243" s="19"/>
      <c r="B243" s="1"/>
      <c r="C243" s="2"/>
      <c r="D243" s="19"/>
      <c r="E243" s="2"/>
      <c r="F243" s="20"/>
      <c r="G243" s="20"/>
      <c r="H243" s="4"/>
      <c r="I243" s="4"/>
      <c r="J243" s="4"/>
      <c r="K243" s="19"/>
      <c r="L243" s="19"/>
      <c r="M243" s="25"/>
      <c r="N243" s="9"/>
      <c r="O243" s="22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spans="1:31" ht="15.75" customHeight="1" x14ac:dyDescent="0.3">
      <c r="A244" s="19"/>
      <c r="B244" s="1"/>
      <c r="C244" s="2"/>
      <c r="D244" s="19"/>
      <c r="E244" s="2"/>
      <c r="F244" s="20"/>
      <c r="G244" s="20"/>
      <c r="H244" s="4"/>
      <c r="I244" s="4"/>
      <c r="J244" s="4"/>
      <c r="K244" s="19"/>
      <c r="L244" s="19"/>
      <c r="M244" s="25"/>
      <c r="N244" s="9"/>
      <c r="O244" s="22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spans="1:31" ht="15.75" customHeight="1" x14ac:dyDescent="0.3">
      <c r="A245" s="19"/>
      <c r="B245" s="1"/>
      <c r="C245" s="2"/>
      <c r="D245" s="19"/>
      <c r="E245" s="2"/>
      <c r="F245" s="20"/>
      <c r="G245" s="20"/>
      <c r="H245" s="4"/>
      <c r="I245" s="4"/>
      <c r="J245" s="4"/>
      <c r="K245" s="19"/>
      <c r="L245" s="19"/>
      <c r="M245" s="25"/>
      <c r="N245" s="9"/>
      <c r="O245" s="22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spans="1:31" ht="15.75" customHeight="1" x14ac:dyDescent="0.3">
      <c r="A246" s="19"/>
      <c r="B246" s="1"/>
      <c r="C246" s="2"/>
      <c r="D246" s="19"/>
      <c r="E246" s="2"/>
      <c r="F246" s="20"/>
      <c r="G246" s="20"/>
      <c r="H246" s="4"/>
      <c r="I246" s="4"/>
      <c r="J246" s="4"/>
      <c r="K246" s="19"/>
      <c r="L246" s="19"/>
      <c r="M246" s="25"/>
      <c r="N246" s="9"/>
      <c r="O246" s="22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spans="1:31" ht="15.75" customHeight="1" x14ac:dyDescent="0.3">
      <c r="A247" s="19"/>
      <c r="B247" s="1"/>
      <c r="C247" s="2"/>
      <c r="D247" s="19"/>
      <c r="E247" s="2"/>
      <c r="F247" s="20"/>
      <c r="G247" s="20"/>
      <c r="H247" s="4"/>
      <c r="I247" s="4"/>
      <c r="J247" s="4"/>
      <c r="K247" s="19"/>
      <c r="L247" s="19"/>
      <c r="M247" s="25"/>
      <c r="N247" s="9"/>
      <c r="O247" s="22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spans="1:31" ht="15.75" customHeight="1" x14ac:dyDescent="0.3">
      <c r="A248" s="19"/>
      <c r="B248" s="1"/>
      <c r="C248" s="2"/>
      <c r="D248" s="19"/>
      <c r="E248" s="2"/>
      <c r="F248" s="20"/>
      <c r="G248" s="20"/>
      <c r="H248" s="4"/>
      <c r="I248" s="4"/>
      <c r="J248" s="4"/>
      <c r="K248" s="19"/>
      <c r="L248" s="19"/>
      <c r="M248" s="25"/>
      <c r="N248" s="9"/>
      <c r="O248" s="22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1" ht="15.75" customHeight="1" x14ac:dyDescent="0.3">
      <c r="A249" s="19"/>
      <c r="B249" s="1"/>
      <c r="C249" s="2"/>
      <c r="D249" s="19"/>
      <c r="E249" s="2"/>
      <c r="F249" s="20"/>
      <c r="G249" s="20"/>
      <c r="H249" s="4"/>
      <c r="I249" s="4"/>
      <c r="J249" s="4"/>
      <c r="K249" s="19"/>
      <c r="L249" s="19"/>
      <c r="M249" s="25"/>
      <c r="N249" s="9"/>
      <c r="O249" s="22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1" ht="15.75" customHeight="1" x14ac:dyDescent="0.3">
      <c r="A250" s="19"/>
      <c r="B250" s="1"/>
      <c r="C250" s="2"/>
      <c r="D250" s="19"/>
      <c r="E250" s="2"/>
      <c r="F250" s="20"/>
      <c r="G250" s="20"/>
      <c r="H250" s="4"/>
      <c r="I250" s="4"/>
      <c r="J250" s="4"/>
      <c r="K250" s="19"/>
      <c r="L250" s="19"/>
      <c r="M250" s="25"/>
      <c r="N250" s="9"/>
      <c r="O250" s="22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spans="1:31" ht="15.75" customHeight="1" x14ac:dyDescent="0.3">
      <c r="A251" s="19"/>
      <c r="B251" s="1"/>
      <c r="C251" s="2"/>
      <c r="D251" s="19"/>
      <c r="E251" s="2"/>
      <c r="F251" s="20"/>
      <c r="G251" s="20"/>
      <c r="H251" s="4"/>
      <c r="I251" s="4"/>
      <c r="J251" s="4"/>
      <c r="K251" s="19"/>
      <c r="L251" s="19"/>
      <c r="M251" s="25"/>
      <c r="N251" s="9"/>
      <c r="O251" s="22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spans="1:31" ht="15.75" customHeight="1" x14ac:dyDescent="0.3">
      <c r="A252" s="19"/>
      <c r="B252" s="1"/>
      <c r="C252" s="2"/>
      <c r="D252" s="19"/>
      <c r="E252" s="2"/>
      <c r="F252" s="20"/>
      <c r="G252" s="20"/>
      <c r="H252" s="4"/>
      <c r="I252" s="4"/>
      <c r="J252" s="4"/>
      <c r="K252" s="19"/>
      <c r="L252" s="19"/>
      <c r="M252" s="25"/>
      <c r="N252" s="9"/>
      <c r="O252" s="22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spans="1:31" ht="15.75" customHeight="1" x14ac:dyDescent="0.3">
      <c r="A253" s="19"/>
      <c r="B253" s="1"/>
      <c r="C253" s="2"/>
      <c r="D253" s="19"/>
      <c r="E253" s="2"/>
      <c r="F253" s="20"/>
      <c r="G253" s="20"/>
      <c r="H253" s="4"/>
      <c r="I253" s="4"/>
      <c r="J253" s="4"/>
      <c r="K253" s="19"/>
      <c r="L253" s="19"/>
      <c r="M253" s="25"/>
      <c r="N253" s="9"/>
      <c r="O253" s="22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spans="1:31" ht="15.75" customHeight="1" x14ac:dyDescent="0.3">
      <c r="A254" s="19"/>
      <c r="B254" s="1"/>
      <c r="C254" s="2"/>
      <c r="D254" s="19"/>
      <c r="E254" s="2"/>
      <c r="F254" s="20"/>
      <c r="G254" s="20"/>
      <c r="H254" s="4"/>
      <c r="I254" s="4"/>
      <c r="J254" s="4"/>
      <c r="K254" s="19"/>
      <c r="L254" s="19"/>
      <c r="M254" s="25"/>
      <c r="N254" s="9"/>
      <c r="O254" s="22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spans="1:31" ht="15.75" customHeight="1" x14ac:dyDescent="0.3">
      <c r="A255" s="19"/>
      <c r="B255" s="1"/>
      <c r="C255" s="2"/>
      <c r="D255" s="19"/>
      <c r="E255" s="2"/>
      <c r="F255" s="20"/>
      <c r="G255" s="20"/>
      <c r="H255" s="4"/>
      <c r="I255" s="4"/>
      <c r="J255" s="4"/>
      <c r="K255" s="19"/>
      <c r="L255" s="19"/>
      <c r="M255" s="25"/>
      <c r="N255" s="9"/>
      <c r="O255" s="22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spans="1:31" ht="15.75" customHeight="1" x14ac:dyDescent="0.3">
      <c r="A256" s="19"/>
      <c r="B256" s="1"/>
      <c r="C256" s="2"/>
      <c r="D256" s="19"/>
      <c r="E256" s="2"/>
      <c r="F256" s="20"/>
      <c r="G256" s="20"/>
      <c r="H256" s="4"/>
      <c r="I256" s="4"/>
      <c r="J256" s="4"/>
      <c r="K256" s="19"/>
      <c r="L256" s="19"/>
      <c r="M256" s="25"/>
      <c r="N256" s="9"/>
      <c r="O256" s="22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31" ht="15.75" customHeight="1" x14ac:dyDescent="0.3">
      <c r="A257" s="19"/>
      <c r="B257" s="1"/>
      <c r="C257" s="2"/>
      <c r="D257" s="19"/>
      <c r="E257" s="2"/>
      <c r="F257" s="20"/>
      <c r="G257" s="20"/>
      <c r="H257" s="4"/>
      <c r="I257" s="4"/>
      <c r="J257" s="4"/>
      <c r="K257" s="19"/>
      <c r="L257" s="19"/>
      <c r="M257" s="25"/>
      <c r="N257" s="9"/>
      <c r="O257" s="22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31" ht="15.75" customHeight="1" x14ac:dyDescent="0.3">
      <c r="A258" s="19"/>
      <c r="B258" s="1"/>
      <c r="C258" s="2"/>
      <c r="D258" s="19"/>
      <c r="E258" s="2"/>
      <c r="F258" s="20"/>
      <c r="G258" s="20"/>
      <c r="H258" s="4"/>
      <c r="I258" s="4"/>
      <c r="J258" s="4"/>
      <c r="K258" s="19"/>
      <c r="L258" s="19"/>
      <c r="M258" s="25"/>
      <c r="N258" s="9"/>
      <c r="O258" s="22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spans="1:31" ht="15.75" customHeight="1" x14ac:dyDescent="0.3">
      <c r="A259" s="19"/>
      <c r="B259" s="1"/>
      <c r="C259" s="2"/>
      <c r="D259" s="19"/>
      <c r="E259" s="2"/>
      <c r="F259" s="20"/>
      <c r="G259" s="20"/>
      <c r="H259" s="4"/>
      <c r="I259" s="4"/>
      <c r="J259" s="4"/>
      <c r="K259" s="19"/>
      <c r="L259" s="19"/>
      <c r="M259" s="25"/>
      <c r="N259" s="9"/>
      <c r="O259" s="22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spans="1:31" ht="15.75" customHeight="1" x14ac:dyDescent="0.3">
      <c r="A260" s="19"/>
      <c r="B260" s="1"/>
      <c r="C260" s="2"/>
      <c r="D260" s="19"/>
      <c r="E260" s="2"/>
      <c r="F260" s="20"/>
      <c r="G260" s="20"/>
      <c r="H260" s="4"/>
      <c r="I260" s="4"/>
      <c r="J260" s="4"/>
      <c r="K260" s="19"/>
      <c r="L260" s="19"/>
      <c r="M260" s="25"/>
      <c r="N260" s="9"/>
      <c r="O260" s="22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spans="1:31" ht="15.75" customHeight="1" x14ac:dyDescent="0.3">
      <c r="A261" s="19"/>
      <c r="B261" s="1"/>
      <c r="C261" s="2"/>
      <c r="D261" s="19"/>
      <c r="E261" s="2"/>
      <c r="F261" s="20"/>
      <c r="G261" s="20"/>
      <c r="H261" s="4"/>
      <c r="I261" s="4"/>
      <c r="J261" s="4"/>
      <c r="K261" s="19"/>
      <c r="L261" s="19"/>
      <c r="M261" s="25"/>
      <c r="N261" s="9"/>
      <c r="O261" s="22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31" ht="15.75" customHeight="1" x14ac:dyDescent="0.3">
      <c r="A262" s="19"/>
      <c r="B262" s="1"/>
      <c r="C262" s="2"/>
      <c r="D262" s="19"/>
      <c r="E262" s="2"/>
      <c r="F262" s="20"/>
      <c r="G262" s="20"/>
      <c r="H262" s="4"/>
      <c r="I262" s="4"/>
      <c r="J262" s="4"/>
      <c r="K262" s="19"/>
      <c r="L262" s="19"/>
      <c r="M262" s="25"/>
      <c r="N262" s="9"/>
      <c r="O262" s="22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spans="1:31" ht="15.75" customHeight="1" x14ac:dyDescent="0.3">
      <c r="A263" s="19"/>
      <c r="B263" s="1"/>
      <c r="C263" s="2"/>
      <c r="D263" s="19"/>
      <c r="E263" s="2"/>
      <c r="F263" s="20"/>
      <c r="G263" s="20"/>
      <c r="H263" s="4"/>
      <c r="I263" s="4"/>
      <c r="J263" s="4"/>
      <c r="K263" s="19"/>
      <c r="L263" s="19"/>
      <c r="M263" s="25"/>
      <c r="N263" s="9"/>
      <c r="O263" s="22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spans="1:31" ht="15.75" customHeight="1" x14ac:dyDescent="0.3">
      <c r="A264" s="19"/>
      <c r="B264" s="1"/>
      <c r="C264" s="2"/>
      <c r="D264" s="19"/>
      <c r="E264" s="2"/>
      <c r="F264" s="20"/>
      <c r="G264" s="20"/>
      <c r="H264" s="4"/>
      <c r="I264" s="4"/>
      <c r="J264" s="4"/>
      <c r="K264" s="19"/>
      <c r="L264" s="19"/>
      <c r="M264" s="25"/>
      <c r="N264" s="9"/>
      <c r="O264" s="22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spans="1:31" ht="15.75" customHeight="1" x14ac:dyDescent="0.3">
      <c r="A265" s="19"/>
      <c r="B265" s="1"/>
      <c r="C265" s="2"/>
      <c r="D265" s="19"/>
      <c r="E265" s="2"/>
      <c r="F265" s="20"/>
      <c r="G265" s="20"/>
      <c r="H265" s="4"/>
      <c r="I265" s="4"/>
      <c r="J265" s="4"/>
      <c r="K265" s="19"/>
      <c r="L265" s="19"/>
      <c r="M265" s="25"/>
      <c r="N265" s="9"/>
      <c r="O265" s="22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spans="1:31" ht="15.75" customHeight="1" x14ac:dyDescent="0.3">
      <c r="A266" s="19"/>
      <c r="B266" s="1"/>
      <c r="C266" s="2"/>
      <c r="D266" s="19"/>
      <c r="E266" s="2"/>
      <c r="F266" s="20"/>
      <c r="G266" s="20"/>
      <c r="H266" s="4"/>
      <c r="I266" s="4"/>
      <c r="J266" s="4"/>
      <c r="K266" s="19"/>
      <c r="L266" s="19"/>
      <c r="M266" s="25"/>
      <c r="N266" s="9"/>
      <c r="O266" s="22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spans="1:31" ht="15.75" customHeight="1" x14ac:dyDescent="0.3">
      <c r="A267" s="19"/>
      <c r="B267" s="1"/>
      <c r="C267" s="2"/>
      <c r="D267" s="19"/>
      <c r="E267" s="2"/>
      <c r="F267" s="20"/>
      <c r="G267" s="20"/>
      <c r="H267" s="4"/>
      <c r="I267" s="4"/>
      <c r="J267" s="4"/>
      <c r="K267" s="19"/>
      <c r="L267" s="19"/>
      <c r="M267" s="25"/>
      <c r="N267" s="9"/>
      <c r="O267" s="22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spans="1:31" ht="15.75" customHeight="1" x14ac:dyDescent="0.3">
      <c r="A268" s="19"/>
      <c r="B268" s="1"/>
      <c r="C268" s="2"/>
      <c r="D268" s="19"/>
      <c r="E268" s="2"/>
      <c r="F268" s="20"/>
      <c r="G268" s="20"/>
      <c r="H268" s="4"/>
      <c r="I268" s="4"/>
      <c r="J268" s="4"/>
      <c r="K268" s="19"/>
      <c r="L268" s="19"/>
      <c r="M268" s="25"/>
      <c r="N268" s="9"/>
      <c r="O268" s="22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31" ht="15.75" customHeight="1" x14ac:dyDescent="0.3">
      <c r="A269" s="19"/>
      <c r="B269" s="1"/>
      <c r="C269" s="2"/>
      <c r="D269" s="19"/>
      <c r="E269" s="2"/>
      <c r="F269" s="20"/>
      <c r="G269" s="20"/>
      <c r="H269" s="4"/>
      <c r="I269" s="4"/>
      <c r="J269" s="4"/>
      <c r="K269" s="19"/>
      <c r="L269" s="19"/>
      <c r="M269" s="25"/>
      <c r="N269" s="9"/>
      <c r="O269" s="22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31" ht="15.75" customHeight="1" x14ac:dyDescent="0.3">
      <c r="A270" s="19"/>
      <c r="B270" s="1"/>
      <c r="C270" s="2"/>
      <c r="D270" s="19"/>
      <c r="E270" s="2"/>
      <c r="F270" s="20"/>
      <c r="G270" s="20"/>
      <c r="H270" s="4"/>
      <c r="I270" s="4"/>
      <c r="J270" s="4"/>
      <c r="K270" s="19"/>
      <c r="L270" s="19"/>
      <c r="M270" s="25"/>
      <c r="N270" s="9"/>
      <c r="O270" s="22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31" ht="15.75" customHeight="1" x14ac:dyDescent="0.3">
      <c r="A271" s="19"/>
      <c r="B271" s="1"/>
      <c r="C271" s="2"/>
      <c r="D271" s="19"/>
      <c r="E271" s="2"/>
      <c r="F271" s="20"/>
      <c r="G271" s="20"/>
      <c r="H271" s="4"/>
      <c r="I271" s="4"/>
      <c r="J271" s="4"/>
      <c r="K271" s="19"/>
      <c r="L271" s="19"/>
      <c r="M271" s="25"/>
      <c r="N271" s="9"/>
      <c r="O271" s="22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31" ht="15.75" customHeight="1" x14ac:dyDescent="0.3">
      <c r="A272" s="19"/>
      <c r="B272" s="1"/>
      <c r="C272" s="2"/>
      <c r="D272" s="19"/>
      <c r="E272" s="2"/>
      <c r="F272" s="20"/>
      <c r="G272" s="20"/>
      <c r="H272" s="4"/>
      <c r="I272" s="4"/>
      <c r="J272" s="4"/>
      <c r="K272" s="19"/>
      <c r="L272" s="19"/>
      <c r="M272" s="25"/>
      <c r="N272" s="9"/>
      <c r="O272" s="22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spans="1:31" ht="15.75" customHeight="1" x14ac:dyDescent="0.3">
      <c r="A273" s="19"/>
      <c r="B273" s="1"/>
      <c r="C273" s="2"/>
      <c r="D273" s="19"/>
      <c r="E273" s="2"/>
      <c r="F273" s="20"/>
      <c r="G273" s="20"/>
      <c r="H273" s="4"/>
      <c r="I273" s="4"/>
      <c r="J273" s="4"/>
      <c r="K273" s="19"/>
      <c r="L273" s="19"/>
      <c r="M273" s="25"/>
      <c r="N273" s="9"/>
      <c r="O273" s="22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spans="1:31" ht="15.75" customHeight="1" x14ac:dyDescent="0.3">
      <c r="A274" s="19"/>
      <c r="B274" s="1"/>
      <c r="C274" s="2"/>
      <c r="D274" s="19"/>
      <c r="E274" s="2"/>
      <c r="F274" s="20"/>
      <c r="G274" s="20"/>
      <c r="H274" s="4"/>
      <c r="I274" s="4"/>
      <c r="J274" s="4"/>
      <c r="K274" s="19"/>
      <c r="L274" s="19"/>
      <c r="M274" s="25"/>
      <c r="N274" s="9"/>
      <c r="O274" s="22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spans="1:31" ht="15.75" customHeight="1" x14ac:dyDescent="0.3">
      <c r="A275" s="19"/>
      <c r="B275" s="1"/>
      <c r="C275" s="2"/>
      <c r="D275" s="19"/>
      <c r="E275" s="2"/>
      <c r="F275" s="20"/>
      <c r="G275" s="20"/>
      <c r="H275" s="4"/>
      <c r="I275" s="4"/>
      <c r="J275" s="4"/>
      <c r="K275" s="19"/>
      <c r="L275" s="19"/>
      <c r="M275" s="25"/>
      <c r="N275" s="9"/>
      <c r="O275" s="22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spans="1:31" ht="15.75" customHeight="1" x14ac:dyDescent="0.3">
      <c r="A276" s="19"/>
      <c r="B276" s="1"/>
      <c r="C276" s="2"/>
      <c r="D276" s="19"/>
      <c r="E276" s="2"/>
      <c r="F276" s="20"/>
      <c r="G276" s="20"/>
      <c r="H276" s="4"/>
      <c r="I276" s="4"/>
      <c r="J276" s="4"/>
      <c r="K276" s="19"/>
      <c r="L276" s="19"/>
      <c r="M276" s="25"/>
      <c r="N276" s="9"/>
      <c r="O276" s="22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spans="1:31" ht="15.75" customHeight="1" x14ac:dyDescent="0.3">
      <c r="A277" s="19"/>
      <c r="B277" s="1"/>
      <c r="C277" s="2"/>
      <c r="D277" s="19"/>
      <c r="E277" s="2"/>
      <c r="F277" s="20"/>
      <c r="G277" s="20"/>
      <c r="H277" s="4"/>
      <c r="I277" s="4"/>
      <c r="J277" s="4"/>
      <c r="K277" s="19"/>
      <c r="L277" s="19"/>
      <c r="M277" s="25"/>
      <c r="N277" s="9"/>
      <c r="O277" s="22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ht="15.75" customHeight="1" x14ac:dyDescent="0.3">
      <c r="A278" s="19"/>
      <c r="B278" s="1"/>
      <c r="C278" s="2"/>
      <c r="D278" s="19"/>
      <c r="E278" s="2"/>
      <c r="F278" s="20"/>
      <c r="G278" s="20"/>
      <c r="H278" s="4"/>
      <c r="I278" s="4"/>
      <c r="J278" s="4"/>
      <c r="K278" s="19"/>
      <c r="L278" s="19"/>
      <c r="M278" s="25"/>
      <c r="N278" s="9"/>
      <c r="O278" s="22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spans="1:31" ht="15.75" customHeight="1" x14ac:dyDescent="0.3">
      <c r="A279" s="19"/>
      <c r="B279" s="1"/>
      <c r="C279" s="2"/>
      <c r="D279" s="19"/>
      <c r="E279" s="2"/>
      <c r="F279" s="20"/>
      <c r="G279" s="20"/>
      <c r="H279" s="4"/>
      <c r="I279" s="4"/>
      <c r="J279" s="4"/>
      <c r="K279" s="19"/>
      <c r="L279" s="19"/>
      <c r="M279" s="25"/>
      <c r="N279" s="9"/>
      <c r="O279" s="22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spans="1:31" ht="15.75" customHeight="1" x14ac:dyDescent="0.3">
      <c r="A280" s="19"/>
      <c r="B280" s="1"/>
      <c r="C280" s="2"/>
      <c r="D280" s="19"/>
      <c r="E280" s="2"/>
      <c r="F280" s="20"/>
      <c r="G280" s="20"/>
      <c r="H280" s="4"/>
      <c r="I280" s="4"/>
      <c r="J280" s="4"/>
      <c r="K280" s="19"/>
      <c r="L280" s="19"/>
      <c r="M280" s="25"/>
      <c r="N280" s="9"/>
      <c r="O280" s="22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spans="1:31" ht="15.75" customHeight="1" x14ac:dyDescent="0.3">
      <c r="A281" s="19"/>
      <c r="B281" s="1"/>
      <c r="C281" s="2"/>
      <c r="D281" s="19"/>
      <c r="E281" s="2"/>
      <c r="F281" s="20"/>
      <c r="G281" s="20"/>
      <c r="H281" s="4"/>
      <c r="I281" s="4"/>
      <c r="J281" s="4"/>
      <c r="K281" s="19"/>
      <c r="L281" s="19"/>
      <c r="M281" s="25"/>
      <c r="N281" s="9"/>
      <c r="O281" s="22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spans="1:31" ht="15.75" customHeight="1" x14ac:dyDescent="0.3">
      <c r="A282" s="19"/>
      <c r="B282" s="1"/>
      <c r="C282" s="2"/>
      <c r="D282" s="19"/>
      <c r="E282" s="2"/>
      <c r="F282" s="20"/>
      <c r="G282" s="20"/>
      <c r="H282" s="4"/>
      <c r="I282" s="4"/>
      <c r="J282" s="4"/>
      <c r="K282" s="19"/>
      <c r="L282" s="19"/>
      <c r="M282" s="25"/>
      <c r="N282" s="9"/>
      <c r="O282" s="22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spans="1:31" ht="15.75" customHeight="1" x14ac:dyDescent="0.3">
      <c r="A283" s="19"/>
      <c r="B283" s="1"/>
      <c r="C283" s="2"/>
      <c r="D283" s="19"/>
      <c r="E283" s="2"/>
      <c r="F283" s="20"/>
      <c r="G283" s="20"/>
      <c r="H283" s="4"/>
      <c r="I283" s="4"/>
      <c r="J283" s="4"/>
      <c r="K283" s="19"/>
      <c r="L283" s="19"/>
      <c r="M283" s="25"/>
      <c r="N283" s="9"/>
      <c r="O283" s="22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ht="15.75" customHeight="1" x14ac:dyDescent="0.3">
      <c r="A284" s="19"/>
      <c r="B284" s="1"/>
      <c r="C284" s="2"/>
      <c r="D284" s="19"/>
      <c r="E284" s="2"/>
      <c r="F284" s="20"/>
      <c r="G284" s="20"/>
      <c r="H284" s="4"/>
      <c r="I284" s="4"/>
      <c r="J284" s="4"/>
      <c r="K284" s="19"/>
      <c r="L284" s="19"/>
      <c r="M284" s="25"/>
      <c r="N284" s="9"/>
      <c r="O284" s="22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spans="1:31" ht="15.75" customHeight="1" x14ac:dyDescent="0.3">
      <c r="A285" s="19"/>
      <c r="B285" s="1"/>
      <c r="C285" s="2"/>
      <c r="D285" s="19"/>
      <c r="E285" s="2"/>
      <c r="F285" s="20"/>
      <c r="G285" s="20"/>
      <c r="H285" s="4"/>
      <c r="I285" s="4"/>
      <c r="J285" s="4"/>
      <c r="K285" s="19"/>
      <c r="L285" s="19"/>
      <c r="M285" s="25"/>
      <c r="N285" s="9"/>
      <c r="O285" s="22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spans="1:31" ht="15.75" customHeight="1" x14ac:dyDescent="0.3">
      <c r="A286" s="19"/>
      <c r="B286" s="1"/>
      <c r="C286" s="2"/>
      <c r="D286" s="19"/>
      <c r="E286" s="2"/>
      <c r="F286" s="20"/>
      <c r="G286" s="20"/>
      <c r="H286" s="4"/>
      <c r="I286" s="4"/>
      <c r="J286" s="4"/>
      <c r="K286" s="19"/>
      <c r="L286" s="19"/>
      <c r="M286" s="25"/>
      <c r="N286" s="9"/>
      <c r="O286" s="22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spans="1:31" ht="15.75" customHeight="1" x14ac:dyDescent="0.3">
      <c r="A287" s="19"/>
      <c r="B287" s="1"/>
      <c r="C287" s="2"/>
      <c r="D287" s="19"/>
      <c r="E287" s="2"/>
      <c r="F287" s="20"/>
      <c r="G287" s="20"/>
      <c r="H287" s="4"/>
      <c r="I287" s="4"/>
      <c r="J287" s="4"/>
      <c r="K287" s="19"/>
      <c r="L287" s="19"/>
      <c r="M287" s="25"/>
      <c r="N287" s="9"/>
      <c r="O287" s="22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spans="1:31" ht="15.75" customHeight="1" x14ac:dyDescent="0.3">
      <c r="A288" s="19"/>
      <c r="B288" s="1"/>
      <c r="C288" s="2"/>
      <c r="D288" s="19"/>
      <c r="E288" s="2"/>
      <c r="F288" s="20"/>
      <c r="G288" s="20"/>
      <c r="H288" s="4"/>
      <c r="I288" s="4"/>
      <c r="J288" s="4"/>
      <c r="K288" s="19"/>
      <c r="L288" s="19"/>
      <c r="M288" s="25"/>
      <c r="N288" s="9"/>
      <c r="O288" s="22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spans="1:31" ht="15.75" customHeight="1" x14ac:dyDescent="0.3">
      <c r="A289" s="19"/>
      <c r="B289" s="1"/>
      <c r="C289" s="2"/>
      <c r="D289" s="19"/>
      <c r="E289" s="2"/>
      <c r="F289" s="20"/>
      <c r="G289" s="20"/>
      <c r="H289" s="4"/>
      <c r="I289" s="4"/>
      <c r="J289" s="4"/>
      <c r="K289" s="19"/>
      <c r="L289" s="19"/>
      <c r="M289" s="25"/>
      <c r="N289" s="9"/>
      <c r="O289" s="22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spans="1:31" ht="15.75" customHeight="1" x14ac:dyDescent="0.3">
      <c r="A290" s="19"/>
      <c r="B290" s="1"/>
      <c r="C290" s="2"/>
      <c r="D290" s="19"/>
      <c r="E290" s="2"/>
      <c r="F290" s="20"/>
      <c r="G290" s="20"/>
      <c r="H290" s="4"/>
      <c r="I290" s="4"/>
      <c r="J290" s="4"/>
      <c r="K290" s="19"/>
      <c r="L290" s="19"/>
      <c r="M290" s="25"/>
      <c r="N290" s="9"/>
      <c r="O290" s="22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spans="1:31" ht="15.75" customHeight="1" x14ac:dyDescent="0.3">
      <c r="A291" s="19"/>
      <c r="B291" s="1"/>
      <c r="C291" s="2"/>
      <c r="D291" s="19"/>
      <c r="E291" s="2"/>
      <c r="F291" s="20"/>
      <c r="G291" s="20"/>
      <c r="H291" s="4"/>
      <c r="I291" s="4"/>
      <c r="J291" s="4"/>
      <c r="K291" s="19"/>
      <c r="L291" s="19"/>
      <c r="M291" s="25"/>
      <c r="N291" s="9"/>
      <c r="O291" s="22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spans="1:31" ht="15.75" customHeight="1" x14ac:dyDescent="0.3">
      <c r="A292" s="19"/>
      <c r="B292" s="1"/>
      <c r="C292" s="2"/>
      <c r="D292" s="19"/>
      <c r="E292" s="2"/>
      <c r="F292" s="20"/>
      <c r="G292" s="20"/>
      <c r="H292" s="4"/>
      <c r="I292" s="4"/>
      <c r="J292" s="4"/>
      <c r="K292" s="19"/>
      <c r="L292" s="19"/>
      <c r="M292" s="25"/>
      <c r="N292" s="9"/>
      <c r="O292" s="22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spans="1:31" ht="15.75" customHeight="1" x14ac:dyDescent="0.3">
      <c r="A293" s="19"/>
      <c r="B293" s="1"/>
      <c r="C293" s="2"/>
      <c r="D293" s="19"/>
      <c r="E293" s="2"/>
      <c r="F293" s="20"/>
      <c r="G293" s="20"/>
      <c r="H293" s="4"/>
      <c r="I293" s="4"/>
      <c r="J293" s="4"/>
      <c r="K293" s="19"/>
      <c r="L293" s="19"/>
      <c r="M293" s="25"/>
      <c r="N293" s="9"/>
      <c r="O293" s="22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spans="1:31" ht="15.75" customHeight="1" x14ac:dyDescent="0.3">
      <c r="A294" s="19"/>
      <c r="B294" s="1"/>
      <c r="C294" s="2"/>
      <c r="D294" s="19"/>
      <c r="E294" s="2"/>
      <c r="F294" s="20"/>
      <c r="G294" s="20"/>
      <c r="H294" s="4"/>
      <c r="I294" s="4"/>
      <c r="J294" s="4"/>
      <c r="K294" s="19"/>
      <c r="L294" s="19"/>
      <c r="M294" s="25"/>
      <c r="N294" s="9"/>
      <c r="O294" s="22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spans="1:31" ht="15.75" customHeight="1" x14ac:dyDescent="0.3">
      <c r="A295" s="19"/>
      <c r="B295" s="1"/>
      <c r="C295" s="2"/>
      <c r="D295" s="19"/>
      <c r="E295" s="2"/>
      <c r="F295" s="20"/>
      <c r="G295" s="20"/>
      <c r="H295" s="4"/>
      <c r="I295" s="4"/>
      <c r="J295" s="4"/>
      <c r="K295" s="19"/>
      <c r="L295" s="19"/>
      <c r="M295" s="25"/>
      <c r="N295" s="9"/>
      <c r="O295" s="22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spans="1:31" ht="15.75" customHeight="1" x14ac:dyDescent="0.3">
      <c r="A296" s="19"/>
      <c r="B296" s="1"/>
      <c r="C296" s="2"/>
      <c r="D296" s="19"/>
      <c r="E296" s="2"/>
      <c r="F296" s="20"/>
      <c r="G296" s="20"/>
      <c r="H296" s="4"/>
      <c r="I296" s="4"/>
      <c r="J296" s="4"/>
      <c r="K296" s="19"/>
      <c r="L296" s="19"/>
      <c r="M296" s="25"/>
      <c r="N296" s="9"/>
      <c r="O296" s="22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spans="1:31" ht="15.75" customHeight="1" x14ac:dyDescent="0.3">
      <c r="A297" s="19"/>
      <c r="B297" s="1"/>
      <c r="C297" s="2"/>
      <c r="D297" s="19"/>
      <c r="E297" s="2"/>
      <c r="F297" s="20"/>
      <c r="G297" s="20"/>
      <c r="H297" s="4"/>
      <c r="I297" s="4"/>
      <c r="J297" s="4"/>
      <c r="K297" s="19"/>
      <c r="L297" s="19"/>
      <c r="M297" s="25"/>
      <c r="N297" s="9"/>
      <c r="O297" s="22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spans="1:31" ht="15.75" customHeight="1" x14ac:dyDescent="0.3">
      <c r="A298" s="19"/>
      <c r="B298" s="1"/>
      <c r="C298" s="2"/>
      <c r="D298" s="19"/>
      <c r="E298" s="2"/>
      <c r="F298" s="20"/>
      <c r="G298" s="20"/>
      <c r="H298" s="4"/>
      <c r="I298" s="4"/>
      <c r="J298" s="4"/>
      <c r="K298" s="19"/>
      <c r="L298" s="19"/>
      <c r="M298" s="25"/>
      <c r="N298" s="9"/>
      <c r="O298" s="22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spans="1:31" ht="15.75" customHeight="1" x14ac:dyDescent="0.3">
      <c r="A299" s="19"/>
      <c r="B299" s="1"/>
      <c r="C299" s="2"/>
      <c r="D299" s="19"/>
      <c r="E299" s="2"/>
      <c r="F299" s="20"/>
      <c r="G299" s="20"/>
      <c r="H299" s="4"/>
      <c r="I299" s="4"/>
      <c r="J299" s="4"/>
      <c r="K299" s="19"/>
      <c r="L299" s="19"/>
      <c r="M299" s="25"/>
      <c r="N299" s="9"/>
      <c r="O299" s="22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spans="1:31" ht="15.75" customHeight="1" x14ac:dyDescent="0.3">
      <c r="A300" s="19"/>
      <c r="B300" s="1"/>
      <c r="C300" s="2"/>
      <c r="D300" s="19"/>
      <c r="E300" s="2"/>
      <c r="F300" s="20"/>
      <c r="G300" s="20"/>
      <c r="H300" s="4"/>
      <c r="I300" s="4"/>
      <c r="J300" s="4"/>
      <c r="K300" s="19"/>
      <c r="L300" s="19"/>
      <c r="M300" s="25"/>
      <c r="N300" s="9"/>
      <c r="O300" s="22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spans="1:31" ht="15.75" customHeight="1" x14ac:dyDescent="0.3">
      <c r="A301" s="19"/>
      <c r="B301" s="1"/>
      <c r="C301" s="2"/>
      <c r="D301" s="19"/>
      <c r="E301" s="2"/>
      <c r="F301" s="20"/>
      <c r="G301" s="20"/>
      <c r="H301" s="4"/>
      <c r="I301" s="4"/>
      <c r="J301" s="4"/>
      <c r="K301" s="19"/>
      <c r="L301" s="19"/>
      <c r="M301" s="25"/>
      <c r="N301" s="9"/>
      <c r="O301" s="22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spans="1:31" ht="15.75" customHeight="1" x14ac:dyDescent="0.3">
      <c r="A302" s="19"/>
      <c r="B302" s="1"/>
      <c r="C302" s="2"/>
      <c r="D302" s="19"/>
      <c r="E302" s="2"/>
      <c r="F302" s="20"/>
      <c r="G302" s="20"/>
      <c r="H302" s="4"/>
      <c r="I302" s="4"/>
      <c r="J302" s="4"/>
      <c r="K302" s="19"/>
      <c r="L302" s="19"/>
      <c r="M302" s="25"/>
      <c r="N302" s="9"/>
      <c r="O302" s="22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spans="1:31" ht="15.75" customHeight="1" x14ac:dyDescent="0.3">
      <c r="A303" s="19"/>
      <c r="B303" s="1"/>
      <c r="C303" s="2"/>
      <c r="D303" s="19"/>
      <c r="E303" s="2"/>
      <c r="F303" s="20"/>
      <c r="G303" s="20"/>
      <c r="H303" s="4"/>
      <c r="I303" s="4"/>
      <c r="J303" s="4"/>
      <c r="K303" s="19"/>
      <c r="L303" s="19"/>
      <c r="M303" s="25"/>
      <c r="N303" s="9"/>
      <c r="O303" s="22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spans="1:31" ht="15.75" customHeight="1" x14ac:dyDescent="0.3">
      <c r="A304" s="19"/>
      <c r="B304" s="1"/>
      <c r="C304" s="2"/>
      <c r="D304" s="19"/>
      <c r="E304" s="2"/>
      <c r="F304" s="20"/>
      <c r="G304" s="20"/>
      <c r="H304" s="4"/>
      <c r="I304" s="4"/>
      <c r="J304" s="4"/>
      <c r="K304" s="19"/>
      <c r="L304" s="19"/>
      <c r="M304" s="25"/>
      <c r="N304" s="9"/>
      <c r="O304" s="22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spans="1:31" ht="15.75" customHeight="1" x14ac:dyDescent="0.3">
      <c r="A305" s="19"/>
      <c r="B305" s="1"/>
      <c r="C305" s="2"/>
      <c r="D305" s="19"/>
      <c r="E305" s="2"/>
      <c r="F305" s="20"/>
      <c r="G305" s="20"/>
      <c r="H305" s="4"/>
      <c r="I305" s="4"/>
      <c r="J305" s="4"/>
      <c r="K305" s="19"/>
      <c r="L305" s="19"/>
      <c r="M305" s="25"/>
      <c r="N305" s="9"/>
      <c r="O305" s="22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spans="1:31" ht="15.75" customHeight="1" x14ac:dyDescent="0.3">
      <c r="A306" s="19"/>
      <c r="B306" s="1"/>
      <c r="C306" s="2"/>
      <c r="D306" s="19"/>
      <c r="E306" s="2"/>
      <c r="F306" s="20"/>
      <c r="G306" s="20"/>
      <c r="H306" s="4"/>
      <c r="I306" s="4"/>
      <c r="J306" s="4"/>
      <c r="K306" s="19"/>
      <c r="L306" s="19"/>
      <c r="M306" s="25"/>
      <c r="N306" s="9"/>
      <c r="O306" s="22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spans="1:31" ht="15.75" customHeight="1" x14ac:dyDescent="0.3">
      <c r="A307" s="19"/>
      <c r="B307" s="1"/>
      <c r="C307" s="2"/>
      <c r="D307" s="19"/>
      <c r="E307" s="2"/>
      <c r="F307" s="20"/>
      <c r="G307" s="20"/>
      <c r="H307" s="4"/>
      <c r="I307" s="4"/>
      <c r="J307" s="4"/>
      <c r="K307" s="19"/>
      <c r="L307" s="19"/>
      <c r="M307" s="25"/>
      <c r="N307" s="9"/>
      <c r="O307" s="22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spans="1:31" ht="15.75" customHeight="1" x14ac:dyDescent="0.3">
      <c r="A308" s="19"/>
      <c r="B308" s="1"/>
      <c r="C308" s="2"/>
      <c r="D308" s="19"/>
      <c r="E308" s="2"/>
      <c r="F308" s="20"/>
      <c r="G308" s="20"/>
      <c r="H308" s="4"/>
      <c r="I308" s="4"/>
      <c r="J308" s="4"/>
      <c r="K308" s="19"/>
      <c r="L308" s="19"/>
      <c r="M308" s="25"/>
      <c r="N308" s="9"/>
      <c r="O308" s="22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spans="1:31" ht="15.75" customHeight="1" x14ac:dyDescent="0.3">
      <c r="A309" s="19"/>
      <c r="B309" s="1"/>
      <c r="C309" s="2"/>
      <c r="D309" s="19"/>
      <c r="E309" s="2"/>
      <c r="F309" s="20"/>
      <c r="G309" s="20"/>
      <c r="H309" s="4"/>
      <c r="I309" s="4"/>
      <c r="J309" s="4"/>
      <c r="K309" s="19"/>
      <c r="L309" s="19"/>
      <c r="M309" s="25"/>
      <c r="N309" s="9"/>
      <c r="O309" s="22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spans="1:31" ht="15.75" customHeight="1" x14ac:dyDescent="0.3">
      <c r="A310" s="19"/>
      <c r="B310" s="1"/>
      <c r="C310" s="2"/>
      <c r="D310" s="19"/>
      <c r="E310" s="2"/>
      <c r="F310" s="20"/>
      <c r="G310" s="20"/>
      <c r="H310" s="4"/>
      <c r="I310" s="4"/>
      <c r="J310" s="4"/>
      <c r="K310" s="19"/>
      <c r="L310" s="19"/>
      <c r="M310" s="25"/>
      <c r="N310" s="9"/>
      <c r="O310" s="22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spans="1:31" ht="15.75" customHeight="1" x14ac:dyDescent="0.3">
      <c r="A311" s="19"/>
      <c r="B311" s="1"/>
      <c r="C311" s="2"/>
      <c r="D311" s="19"/>
      <c r="E311" s="2"/>
      <c r="F311" s="20"/>
      <c r="G311" s="20"/>
      <c r="H311" s="4"/>
      <c r="I311" s="4"/>
      <c r="J311" s="4"/>
      <c r="K311" s="19"/>
      <c r="L311" s="19"/>
      <c r="M311" s="25"/>
      <c r="N311" s="9"/>
      <c r="O311" s="22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spans="1:31" ht="15.75" customHeight="1" x14ac:dyDescent="0.3">
      <c r="A312" s="19"/>
      <c r="B312" s="1"/>
      <c r="C312" s="2"/>
      <c r="D312" s="19"/>
      <c r="E312" s="2"/>
      <c r="F312" s="20"/>
      <c r="G312" s="20"/>
      <c r="H312" s="4"/>
      <c r="I312" s="4"/>
      <c r="J312" s="4"/>
      <c r="K312" s="19"/>
      <c r="L312" s="19"/>
      <c r="M312" s="25"/>
      <c r="N312" s="9"/>
      <c r="O312" s="22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spans="1:31" ht="15.75" customHeight="1" x14ac:dyDescent="0.3">
      <c r="A313" s="19"/>
      <c r="B313" s="1"/>
      <c r="C313" s="2"/>
      <c r="D313" s="19"/>
      <c r="E313" s="2"/>
      <c r="F313" s="20"/>
      <c r="G313" s="20"/>
      <c r="H313" s="4"/>
      <c r="I313" s="4"/>
      <c r="J313" s="4"/>
      <c r="K313" s="19"/>
      <c r="L313" s="19"/>
      <c r="M313" s="25"/>
      <c r="N313" s="9"/>
      <c r="O313" s="22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spans="1:31" ht="15.75" customHeight="1" x14ac:dyDescent="0.3">
      <c r="A314" s="19"/>
      <c r="B314" s="1"/>
      <c r="C314" s="2"/>
      <c r="D314" s="19"/>
      <c r="E314" s="2"/>
      <c r="F314" s="20"/>
      <c r="G314" s="20"/>
      <c r="H314" s="4"/>
      <c r="I314" s="4"/>
      <c r="J314" s="4"/>
      <c r="K314" s="19"/>
      <c r="L314" s="19"/>
      <c r="M314" s="25"/>
      <c r="N314" s="9"/>
      <c r="O314" s="22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spans="1:31" ht="15.75" customHeight="1" x14ac:dyDescent="0.3">
      <c r="A315" s="19"/>
      <c r="B315" s="1"/>
      <c r="C315" s="2"/>
      <c r="D315" s="19"/>
      <c r="E315" s="2"/>
      <c r="F315" s="20"/>
      <c r="G315" s="20"/>
      <c r="H315" s="4"/>
      <c r="I315" s="4"/>
      <c r="J315" s="4"/>
      <c r="K315" s="19"/>
      <c r="L315" s="19"/>
      <c r="M315" s="25"/>
      <c r="N315" s="9"/>
      <c r="O315" s="22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spans="1:31" ht="15.75" customHeight="1" x14ac:dyDescent="0.3">
      <c r="A316" s="19"/>
      <c r="B316" s="1"/>
      <c r="C316" s="2"/>
      <c r="D316" s="19"/>
      <c r="E316" s="2"/>
      <c r="F316" s="20"/>
      <c r="G316" s="20"/>
      <c r="H316" s="4"/>
      <c r="I316" s="4"/>
      <c r="J316" s="4"/>
      <c r="K316" s="19"/>
      <c r="L316" s="19"/>
      <c r="M316" s="25"/>
      <c r="N316" s="9"/>
      <c r="O316" s="22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spans="1:31" ht="15.75" customHeight="1" x14ac:dyDescent="0.3">
      <c r="A317" s="19"/>
      <c r="B317" s="1"/>
      <c r="C317" s="2"/>
      <c r="D317" s="19"/>
      <c r="E317" s="2"/>
      <c r="F317" s="20"/>
      <c r="G317" s="20"/>
      <c r="H317" s="4"/>
      <c r="I317" s="4"/>
      <c r="J317" s="4"/>
      <c r="K317" s="19"/>
      <c r="L317" s="19"/>
      <c r="M317" s="25"/>
      <c r="N317" s="9"/>
      <c r="O317" s="22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spans="1:31" ht="15.75" customHeight="1" x14ac:dyDescent="0.3">
      <c r="A318" s="19"/>
      <c r="B318" s="1"/>
      <c r="C318" s="2"/>
      <c r="D318" s="19"/>
      <c r="E318" s="2"/>
      <c r="F318" s="20"/>
      <c r="G318" s="20"/>
      <c r="H318" s="4"/>
      <c r="I318" s="4"/>
      <c r="J318" s="4"/>
      <c r="K318" s="19"/>
      <c r="L318" s="19"/>
      <c r="M318" s="25"/>
      <c r="N318" s="9"/>
      <c r="O318" s="22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spans="1:31" ht="15.75" customHeight="1" x14ac:dyDescent="0.3">
      <c r="A319" s="19"/>
      <c r="B319" s="1"/>
      <c r="C319" s="2"/>
      <c r="D319" s="19"/>
      <c r="E319" s="2"/>
      <c r="F319" s="20"/>
      <c r="G319" s="20"/>
      <c r="H319" s="4"/>
      <c r="I319" s="4"/>
      <c r="J319" s="4"/>
      <c r="K319" s="19"/>
      <c r="L319" s="19"/>
      <c r="M319" s="25"/>
      <c r="N319" s="9"/>
      <c r="O319" s="22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spans="1:31" ht="15.75" customHeight="1" x14ac:dyDescent="0.3">
      <c r="A320" s="19"/>
      <c r="B320" s="1"/>
      <c r="C320" s="2"/>
      <c r="D320" s="19"/>
      <c r="E320" s="2"/>
      <c r="F320" s="20"/>
      <c r="G320" s="20"/>
      <c r="H320" s="4"/>
      <c r="I320" s="4"/>
      <c r="J320" s="4"/>
      <c r="K320" s="19"/>
      <c r="L320" s="19"/>
      <c r="M320" s="25"/>
      <c r="N320" s="9"/>
      <c r="O320" s="22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spans="1:31" ht="15.75" customHeight="1" x14ac:dyDescent="0.3">
      <c r="A321" s="19"/>
      <c r="B321" s="1"/>
      <c r="C321" s="2"/>
      <c r="D321" s="19"/>
      <c r="E321" s="2"/>
      <c r="F321" s="20"/>
      <c r="G321" s="20"/>
      <c r="H321" s="4"/>
      <c r="I321" s="4"/>
      <c r="J321" s="4"/>
      <c r="K321" s="19"/>
      <c r="L321" s="19"/>
      <c r="M321" s="25"/>
      <c r="N321" s="9"/>
      <c r="O321" s="22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spans="1:31" ht="15.75" customHeight="1" x14ac:dyDescent="0.3">
      <c r="A322" s="19"/>
      <c r="B322" s="1"/>
      <c r="C322" s="2"/>
      <c r="D322" s="19"/>
      <c r="E322" s="2"/>
      <c r="F322" s="20"/>
      <c r="G322" s="20"/>
      <c r="H322" s="4"/>
      <c r="I322" s="4"/>
      <c r="J322" s="4"/>
      <c r="K322" s="19"/>
      <c r="L322" s="19"/>
      <c r="M322" s="25"/>
      <c r="N322" s="9"/>
      <c r="O322" s="22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spans="1:31" ht="15.75" customHeight="1" x14ac:dyDescent="0.3">
      <c r="A323" s="19"/>
      <c r="B323" s="1"/>
      <c r="C323" s="2"/>
      <c r="D323" s="19"/>
      <c r="E323" s="2"/>
      <c r="F323" s="20"/>
      <c r="G323" s="20"/>
      <c r="H323" s="4"/>
      <c r="I323" s="4"/>
      <c r="J323" s="4"/>
      <c r="K323" s="19"/>
      <c r="L323" s="19"/>
      <c r="M323" s="25"/>
      <c r="N323" s="9"/>
      <c r="O323" s="22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spans="1:31" ht="15.75" customHeight="1" x14ac:dyDescent="0.3">
      <c r="A324" s="19"/>
      <c r="B324" s="1"/>
      <c r="C324" s="2"/>
      <c r="D324" s="19"/>
      <c r="E324" s="2"/>
      <c r="F324" s="20"/>
      <c r="G324" s="20"/>
      <c r="H324" s="4"/>
      <c r="I324" s="4"/>
      <c r="J324" s="4"/>
      <c r="K324" s="19"/>
      <c r="L324" s="19"/>
      <c r="M324" s="25"/>
      <c r="N324" s="9"/>
      <c r="O324" s="22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spans="1:31" ht="15.75" customHeight="1" x14ac:dyDescent="0.3">
      <c r="A325" s="19"/>
      <c r="B325" s="1"/>
      <c r="C325" s="2"/>
      <c r="D325" s="19"/>
      <c r="E325" s="2"/>
      <c r="F325" s="20"/>
      <c r="G325" s="20"/>
      <c r="H325" s="4"/>
      <c r="I325" s="4"/>
      <c r="J325" s="4"/>
      <c r="K325" s="19"/>
      <c r="L325" s="19"/>
      <c r="M325" s="25"/>
      <c r="N325" s="9"/>
      <c r="O325" s="22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spans="1:31" ht="15.75" customHeight="1" x14ac:dyDescent="0.3">
      <c r="A326" s="19"/>
      <c r="B326" s="1"/>
      <c r="C326" s="2"/>
      <c r="D326" s="19"/>
      <c r="E326" s="2"/>
      <c r="F326" s="20"/>
      <c r="G326" s="20"/>
      <c r="H326" s="4"/>
      <c r="I326" s="4"/>
      <c r="J326" s="4"/>
      <c r="K326" s="19"/>
      <c r="L326" s="19"/>
      <c r="M326" s="25"/>
      <c r="N326" s="9"/>
      <c r="O326" s="22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spans="1:31" ht="15.75" customHeight="1" x14ac:dyDescent="0.3">
      <c r="A327" s="19"/>
      <c r="B327" s="1"/>
      <c r="C327" s="2"/>
      <c r="D327" s="19"/>
      <c r="E327" s="2"/>
      <c r="F327" s="20"/>
      <c r="G327" s="20"/>
      <c r="H327" s="4"/>
      <c r="I327" s="4"/>
      <c r="J327" s="4"/>
      <c r="K327" s="19"/>
      <c r="L327" s="19"/>
      <c r="M327" s="25"/>
      <c r="N327" s="9"/>
      <c r="O327" s="22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spans="1:31" ht="15.75" customHeight="1" x14ac:dyDescent="0.3">
      <c r="A328" s="19"/>
      <c r="B328" s="1"/>
      <c r="C328" s="2"/>
      <c r="D328" s="19"/>
      <c r="E328" s="2"/>
      <c r="F328" s="20"/>
      <c r="G328" s="20"/>
      <c r="H328" s="4"/>
      <c r="I328" s="4"/>
      <c r="J328" s="4"/>
      <c r="K328" s="19"/>
      <c r="L328" s="19"/>
      <c r="M328" s="25"/>
      <c r="N328" s="9"/>
      <c r="O328" s="22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spans="1:31" ht="15.75" customHeight="1" x14ac:dyDescent="0.3">
      <c r="A329" s="19"/>
      <c r="B329" s="1"/>
      <c r="C329" s="2"/>
      <c r="D329" s="19"/>
      <c r="E329" s="2"/>
      <c r="F329" s="20"/>
      <c r="G329" s="20"/>
      <c r="H329" s="4"/>
      <c r="I329" s="4"/>
      <c r="J329" s="4"/>
      <c r="K329" s="19"/>
      <c r="L329" s="19"/>
      <c r="M329" s="25"/>
      <c r="N329" s="9"/>
      <c r="O329" s="22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ht="15.75" customHeight="1" x14ac:dyDescent="0.3">
      <c r="A330" s="19"/>
      <c r="B330" s="1"/>
      <c r="C330" s="2"/>
      <c r="D330" s="19"/>
      <c r="E330" s="2"/>
      <c r="F330" s="20"/>
      <c r="G330" s="20"/>
      <c r="H330" s="4"/>
      <c r="I330" s="4"/>
      <c r="J330" s="4"/>
      <c r="K330" s="19"/>
      <c r="L330" s="19"/>
      <c r="M330" s="25"/>
      <c r="N330" s="9"/>
      <c r="O330" s="22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ht="15.75" customHeight="1" x14ac:dyDescent="0.3">
      <c r="A331" s="19"/>
      <c r="B331" s="1"/>
      <c r="C331" s="2"/>
      <c r="D331" s="19"/>
      <c r="E331" s="2"/>
      <c r="F331" s="20"/>
      <c r="G331" s="20"/>
      <c r="H331" s="4"/>
      <c r="I331" s="4"/>
      <c r="J331" s="4"/>
      <c r="K331" s="19"/>
      <c r="L331" s="19"/>
      <c r="M331" s="25"/>
      <c r="N331" s="9"/>
      <c r="O331" s="22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spans="1:31" ht="15.75" customHeight="1" x14ac:dyDescent="0.3">
      <c r="A332" s="19"/>
      <c r="B332" s="1"/>
      <c r="C332" s="2"/>
      <c r="D332" s="19"/>
      <c r="E332" s="2"/>
      <c r="F332" s="20"/>
      <c r="G332" s="20"/>
      <c r="H332" s="4"/>
      <c r="I332" s="4"/>
      <c r="J332" s="4"/>
      <c r="K332" s="19"/>
      <c r="L332" s="19"/>
      <c r="M332" s="25"/>
      <c r="N332" s="9"/>
      <c r="O332" s="22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ht="15.75" customHeight="1" x14ac:dyDescent="0.3">
      <c r="A333" s="19"/>
      <c r="B333" s="1"/>
      <c r="C333" s="2"/>
      <c r="D333" s="19"/>
      <c r="E333" s="2"/>
      <c r="F333" s="20"/>
      <c r="G333" s="20"/>
      <c r="H333" s="4"/>
      <c r="I333" s="4"/>
      <c r="J333" s="4"/>
      <c r="K333" s="19"/>
      <c r="L333" s="19"/>
      <c r="M333" s="25"/>
      <c r="N333" s="9"/>
      <c r="O333" s="22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spans="1:31" ht="15.75" customHeight="1" x14ac:dyDescent="0.3">
      <c r="A334" s="19"/>
      <c r="B334" s="1"/>
      <c r="C334" s="2"/>
      <c r="D334" s="19"/>
      <c r="E334" s="2"/>
      <c r="F334" s="20"/>
      <c r="G334" s="20"/>
      <c r="H334" s="4"/>
      <c r="I334" s="4"/>
      <c r="J334" s="4"/>
      <c r="K334" s="19"/>
      <c r="L334" s="19"/>
      <c r="M334" s="25"/>
      <c r="N334" s="9"/>
      <c r="O334" s="22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spans="1:31" ht="15.75" customHeight="1" x14ac:dyDescent="0.3">
      <c r="A335" s="19"/>
      <c r="B335" s="1"/>
      <c r="C335" s="2"/>
      <c r="D335" s="19"/>
      <c r="E335" s="2"/>
      <c r="F335" s="20"/>
      <c r="G335" s="20"/>
      <c r="H335" s="4"/>
      <c r="I335" s="4"/>
      <c r="J335" s="4"/>
      <c r="K335" s="19"/>
      <c r="L335" s="19"/>
      <c r="M335" s="25"/>
      <c r="N335" s="9"/>
      <c r="O335" s="22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ht="15.75" customHeight="1" x14ac:dyDescent="0.3">
      <c r="A336" s="19"/>
      <c r="B336" s="1"/>
      <c r="C336" s="2"/>
      <c r="D336" s="19"/>
      <c r="E336" s="2"/>
      <c r="F336" s="20"/>
      <c r="G336" s="20"/>
      <c r="H336" s="4"/>
      <c r="I336" s="4"/>
      <c r="J336" s="4"/>
      <c r="K336" s="19"/>
      <c r="L336" s="19"/>
      <c r="M336" s="25"/>
      <c r="N336" s="9"/>
      <c r="O336" s="22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spans="1:31" ht="15.75" customHeight="1" x14ac:dyDescent="0.3">
      <c r="A337" s="19"/>
      <c r="B337" s="1"/>
      <c r="C337" s="2"/>
      <c r="D337" s="19"/>
      <c r="E337" s="2"/>
      <c r="F337" s="20"/>
      <c r="G337" s="20"/>
      <c r="H337" s="4"/>
      <c r="I337" s="4"/>
      <c r="J337" s="4"/>
      <c r="K337" s="19"/>
      <c r="L337" s="19"/>
      <c r="M337" s="25"/>
      <c r="N337" s="9"/>
      <c r="O337" s="22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spans="1:31" ht="15.75" customHeight="1" x14ac:dyDescent="0.3">
      <c r="A338" s="19"/>
      <c r="B338" s="1"/>
      <c r="C338" s="2"/>
      <c r="D338" s="19"/>
      <c r="E338" s="2"/>
      <c r="F338" s="20"/>
      <c r="G338" s="20"/>
      <c r="H338" s="4"/>
      <c r="I338" s="4"/>
      <c r="J338" s="4"/>
      <c r="K338" s="19"/>
      <c r="L338" s="19"/>
      <c r="M338" s="25"/>
      <c r="N338" s="9"/>
      <c r="O338" s="22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spans="1:31" ht="15.75" customHeight="1" x14ac:dyDescent="0.3">
      <c r="A339" s="19"/>
      <c r="B339" s="1"/>
      <c r="C339" s="2"/>
      <c r="D339" s="19"/>
      <c r="E339" s="2"/>
      <c r="F339" s="20"/>
      <c r="G339" s="20"/>
      <c r="H339" s="4"/>
      <c r="I339" s="4"/>
      <c r="J339" s="4"/>
      <c r="K339" s="19"/>
      <c r="L339" s="19"/>
      <c r="M339" s="25"/>
      <c r="N339" s="9"/>
      <c r="O339" s="22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spans="1:31" ht="15.75" customHeight="1" x14ac:dyDescent="0.3">
      <c r="A340" s="19"/>
      <c r="B340" s="1"/>
      <c r="C340" s="2"/>
      <c r="D340" s="19"/>
      <c r="E340" s="2"/>
      <c r="F340" s="20"/>
      <c r="G340" s="20"/>
      <c r="H340" s="4"/>
      <c r="I340" s="4"/>
      <c r="J340" s="4"/>
      <c r="K340" s="19"/>
      <c r="L340" s="19"/>
      <c r="M340" s="25"/>
      <c r="N340" s="9"/>
      <c r="O340" s="22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spans="1:31" ht="15.75" customHeight="1" x14ac:dyDescent="0.3">
      <c r="A341" s="19"/>
      <c r="B341" s="1"/>
      <c r="C341" s="2"/>
      <c r="D341" s="19"/>
      <c r="E341" s="2"/>
      <c r="F341" s="20"/>
      <c r="G341" s="20"/>
      <c r="H341" s="4"/>
      <c r="I341" s="4"/>
      <c r="J341" s="4"/>
      <c r="K341" s="19"/>
      <c r="L341" s="19"/>
      <c r="M341" s="25"/>
      <c r="N341" s="9"/>
      <c r="O341" s="22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spans="1:31" ht="15.75" customHeight="1" x14ac:dyDescent="0.3">
      <c r="A342" s="19"/>
      <c r="B342" s="1"/>
      <c r="C342" s="2"/>
      <c r="D342" s="19"/>
      <c r="E342" s="2"/>
      <c r="F342" s="20"/>
      <c r="G342" s="20"/>
      <c r="H342" s="4"/>
      <c r="I342" s="4"/>
      <c r="J342" s="4"/>
      <c r="K342" s="19"/>
      <c r="L342" s="19"/>
      <c r="M342" s="25"/>
      <c r="N342" s="9"/>
      <c r="O342" s="22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spans="1:31" ht="15.75" customHeight="1" x14ac:dyDescent="0.3">
      <c r="A343" s="19"/>
      <c r="B343" s="1"/>
      <c r="C343" s="2"/>
      <c r="D343" s="19"/>
      <c r="E343" s="2"/>
      <c r="F343" s="20"/>
      <c r="G343" s="20"/>
      <c r="H343" s="4"/>
      <c r="I343" s="4"/>
      <c r="J343" s="4"/>
      <c r="K343" s="19"/>
      <c r="L343" s="19"/>
      <c r="M343" s="25"/>
      <c r="N343" s="9"/>
      <c r="O343" s="22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ht="15.75" customHeight="1" x14ac:dyDescent="0.3">
      <c r="A344" s="19"/>
      <c r="B344" s="1"/>
      <c r="C344" s="2"/>
      <c r="D344" s="19"/>
      <c r="E344" s="2"/>
      <c r="F344" s="20"/>
      <c r="G344" s="20"/>
      <c r="H344" s="4"/>
      <c r="I344" s="4"/>
      <c r="J344" s="4"/>
      <c r="K344" s="19"/>
      <c r="L344" s="19"/>
      <c r="M344" s="25"/>
      <c r="N344" s="9"/>
      <c r="O344" s="22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ht="15.75" customHeight="1" x14ac:dyDescent="0.3">
      <c r="A345" s="19"/>
      <c r="B345" s="1"/>
      <c r="C345" s="2"/>
      <c r="D345" s="19"/>
      <c r="E345" s="2"/>
      <c r="F345" s="20"/>
      <c r="G345" s="20"/>
      <c r="H345" s="4"/>
      <c r="I345" s="4"/>
      <c r="J345" s="4"/>
      <c r="K345" s="19"/>
      <c r="L345" s="19"/>
      <c r="M345" s="25"/>
      <c r="N345" s="9"/>
      <c r="O345" s="22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ht="15.75" customHeight="1" x14ac:dyDescent="0.3">
      <c r="A346" s="19"/>
      <c r="B346" s="1"/>
      <c r="C346" s="2"/>
      <c r="D346" s="19"/>
      <c r="E346" s="2"/>
      <c r="F346" s="20"/>
      <c r="G346" s="20"/>
      <c r="H346" s="4"/>
      <c r="I346" s="4"/>
      <c r="J346" s="4"/>
      <c r="K346" s="19"/>
      <c r="L346" s="19"/>
      <c r="M346" s="25"/>
      <c r="N346" s="9"/>
      <c r="O346" s="22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ht="15.75" customHeight="1" x14ac:dyDescent="0.3">
      <c r="A347" s="19"/>
      <c r="B347" s="1"/>
      <c r="C347" s="2"/>
      <c r="D347" s="19"/>
      <c r="E347" s="2"/>
      <c r="F347" s="20"/>
      <c r="G347" s="20"/>
      <c r="H347" s="4"/>
      <c r="I347" s="4"/>
      <c r="J347" s="4"/>
      <c r="K347" s="19"/>
      <c r="L347" s="19"/>
      <c r="M347" s="25"/>
      <c r="N347" s="9"/>
      <c r="O347" s="22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ht="15.75" customHeight="1" x14ac:dyDescent="0.3">
      <c r="A348" s="19"/>
      <c r="B348" s="1"/>
      <c r="C348" s="2"/>
      <c r="D348" s="19"/>
      <c r="E348" s="2"/>
      <c r="F348" s="20"/>
      <c r="G348" s="20"/>
      <c r="H348" s="4"/>
      <c r="I348" s="4"/>
      <c r="J348" s="4"/>
      <c r="K348" s="19"/>
      <c r="L348" s="19"/>
      <c r="M348" s="25"/>
      <c r="N348" s="9"/>
      <c r="O348" s="22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spans="1:31" ht="15.75" customHeight="1" x14ac:dyDescent="0.3">
      <c r="A349" s="19"/>
      <c r="B349" s="1"/>
      <c r="C349" s="2"/>
      <c r="D349" s="19"/>
      <c r="E349" s="2"/>
      <c r="F349" s="20"/>
      <c r="G349" s="20"/>
      <c r="H349" s="4"/>
      <c r="I349" s="4"/>
      <c r="J349" s="4"/>
      <c r="K349" s="19"/>
      <c r="L349" s="19"/>
      <c r="M349" s="25"/>
      <c r="N349" s="9"/>
      <c r="O349" s="22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spans="1:31" ht="15.75" customHeight="1" x14ac:dyDescent="0.3">
      <c r="A350" s="19"/>
      <c r="B350" s="1"/>
      <c r="C350" s="2"/>
      <c r="D350" s="19"/>
      <c r="E350" s="2"/>
      <c r="F350" s="20"/>
      <c r="G350" s="20"/>
      <c r="H350" s="4"/>
      <c r="I350" s="4"/>
      <c r="J350" s="4"/>
      <c r="K350" s="19"/>
      <c r="L350" s="19"/>
      <c r="M350" s="25"/>
      <c r="N350" s="9"/>
      <c r="O350" s="22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spans="1:31" ht="15.75" customHeight="1" x14ac:dyDescent="0.3">
      <c r="A351" s="19"/>
      <c r="B351" s="1"/>
      <c r="C351" s="2"/>
      <c r="D351" s="19"/>
      <c r="E351" s="2"/>
      <c r="F351" s="20"/>
      <c r="G351" s="20"/>
      <c r="H351" s="4"/>
      <c r="I351" s="4"/>
      <c r="J351" s="4"/>
      <c r="K351" s="19"/>
      <c r="L351" s="19"/>
      <c r="M351" s="25"/>
      <c r="N351" s="9"/>
      <c r="O351" s="22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spans="1:31" ht="15.75" customHeight="1" x14ac:dyDescent="0.3">
      <c r="A352" s="19"/>
      <c r="B352" s="1"/>
      <c r="C352" s="2"/>
      <c r="D352" s="19"/>
      <c r="E352" s="2"/>
      <c r="F352" s="20"/>
      <c r="G352" s="20"/>
      <c r="H352" s="4"/>
      <c r="I352" s="4"/>
      <c r="J352" s="4"/>
      <c r="K352" s="19"/>
      <c r="L352" s="19"/>
      <c r="M352" s="25"/>
      <c r="N352" s="9"/>
      <c r="O352" s="22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spans="1:31" ht="15.75" customHeight="1" x14ac:dyDescent="0.3">
      <c r="A353" s="19"/>
      <c r="B353" s="1"/>
      <c r="C353" s="2"/>
      <c r="D353" s="19"/>
      <c r="E353" s="2"/>
      <c r="F353" s="20"/>
      <c r="G353" s="20"/>
      <c r="H353" s="4"/>
      <c r="I353" s="4"/>
      <c r="J353" s="4"/>
      <c r="K353" s="19"/>
      <c r="L353" s="19"/>
      <c r="M353" s="25"/>
      <c r="N353" s="9"/>
      <c r="O353" s="22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spans="1:31" ht="15.75" customHeight="1" x14ac:dyDescent="0.3">
      <c r="A354" s="19"/>
      <c r="B354" s="1"/>
      <c r="C354" s="2"/>
      <c r="D354" s="19"/>
      <c r="E354" s="2"/>
      <c r="F354" s="20"/>
      <c r="G354" s="20"/>
      <c r="H354" s="4"/>
      <c r="I354" s="4"/>
      <c r="J354" s="4"/>
      <c r="K354" s="19"/>
      <c r="L354" s="19"/>
      <c r="M354" s="25"/>
      <c r="N354" s="9"/>
      <c r="O354" s="22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spans="1:31" ht="15.75" customHeight="1" x14ac:dyDescent="0.3">
      <c r="A355" s="19"/>
      <c r="B355" s="1"/>
      <c r="C355" s="2"/>
      <c r="D355" s="19"/>
      <c r="E355" s="2"/>
      <c r="F355" s="20"/>
      <c r="G355" s="20"/>
      <c r="H355" s="4"/>
      <c r="I355" s="4"/>
      <c r="J355" s="4"/>
      <c r="K355" s="19"/>
      <c r="L355" s="19"/>
      <c r="M355" s="25"/>
      <c r="N355" s="9"/>
      <c r="O355" s="22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spans="1:31" ht="15.75" customHeight="1" x14ac:dyDescent="0.3">
      <c r="A356" s="19"/>
      <c r="B356" s="1"/>
      <c r="C356" s="2"/>
      <c r="D356" s="19"/>
      <c r="E356" s="2"/>
      <c r="F356" s="20"/>
      <c r="G356" s="20"/>
      <c r="H356" s="4"/>
      <c r="I356" s="4"/>
      <c r="J356" s="4"/>
      <c r="K356" s="19"/>
      <c r="L356" s="19"/>
      <c r="M356" s="25"/>
      <c r="N356" s="9"/>
      <c r="O356" s="22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spans="1:31" ht="15.75" customHeight="1" x14ac:dyDescent="0.3">
      <c r="A357" s="19"/>
      <c r="B357" s="1"/>
      <c r="C357" s="2"/>
      <c r="D357" s="19"/>
      <c r="E357" s="2"/>
      <c r="F357" s="20"/>
      <c r="G357" s="20"/>
      <c r="H357" s="4"/>
      <c r="I357" s="4"/>
      <c r="J357" s="4"/>
      <c r="K357" s="19"/>
      <c r="L357" s="19"/>
      <c r="M357" s="25"/>
      <c r="N357" s="9"/>
      <c r="O357" s="22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spans="1:31" ht="15.75" customHeight="1" x14ac:dyDescent="0.3">
      <c r="A358" s="19"/>
      <c r="B358" s="1"/>
      <c r="C358" s="2"/>
      <c r="D358" s="19"/>
      <c r="E358" s="2"/>
      <c r="F358" s="20"/>
      <c r="G358" s="20"/>
      <c r="H358" s="4"/>
      <c r="I358" s="4"/>
      <c r="J358" s="4"/>
      <c r="K358" s="19"/>
      <c r="L358" s="19"/>
      <c r="M358" s="25"/>
      <c r="N358" s="9"/>
      <c r="O358" s="22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spans="1:31" ht="15.75" customHeight="1" x14ac:dyDescent="0.3">
      <c r="A359" s="19"/>
      <c r="B359" s="1"/>
      <c r="C359" s="2"/>
      <c r="D359" s="19"/>
      <c r="E359" s="2"/>
      <c r="F359" s="20"/>
      <c r="G359" s="20"/>
      <c r="H359" s="4"/>
      <c r="I359" s="4"/>
      <c r="J359" s="4"/>
      <c r="K359" s="19"/>
      <c r="L359" s="19"/>
      <c r="M359" s="25"/>
      <c r="N359" s="9"/>
      <c r="O359" s="22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spans="1:31" ht="15.75" customHeight="1" x14ac:dyDescent="0.3">
      <c r="A360" s="19"/>
      <c r="B360" s="1"/>
      <c r="C360" s="2"/>
      <c r="D360" s="19"/>
      <c r="E360" s="2"/>
      <c r="F360" s="20"/>
      <c r="G360" s="20"/>
      <c r="H360" s="4"/>
      <c r="I360" s="4"/>
      <c r="J360" s="4"/>
      <c r="K360" s="19"/>
      <c r="L360" s="19"/>
      <c r="M360" s="25"/>
      <c r="N360" s="9"/>
      <c r="O360" s="22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spans="1:31" ht="15.75" customHeight="1" x14ac:dyDescent="0.3">
      <c r="A361" s="19"/>
      <c r="B361" s="1"/>
      <c r="C361" s="2"/>
      <c r="D361" s="19"/>
      <c r="E361" s="2"/>
      <c r="F361" s="20"/>
      <c r="G361" s="20"/>
      <c r="H361" s="4"/>
      <c r="I361" s="4"/>
      <c r="J361" s="4"/>
      <c r="K361" s="19"/>
      <c r="L361" s="19"/>
      <c r="M361" s="25"/>
      <c r="N361" s="9"/>
      <c r="O361" s="22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spans="1:31" ht="15.75" customHeight="1" x14ac:dyDescent="0.3">
      <c r="A362" s="19"/>
      <c r="B362" s="1"/>
      <c r="C362" s="2"/>
      <c r="D362" s="19"/>
      <c r="E362" s="2"/>
      <c r="F362" s="20"/>
      <c r="G362" s="20"/>
      <c r="H362" s="4"/>
      <c r="I362" s="4"/>
      <c r="J362" s="4"/>
      <c r="K362" s="19"/>
      <c r="L362" s="19"/>
      <c r="M362" s="25"/>
      <c r="N362" s="9"/>
      <c r="O362" s="22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spans="1:31" ht="15.75" customHeight="1" x14ac:dyDescent="0.3">
      <c r="A363" s="19"/>
      <c r="B363" s="1"/>
      <c r="C363" s="2"/>
      <c r="D363" s="19"/>
      <c r="E363" s="2"/>
      <c r="F363" s="20"/>
      <c r="G363" s="20"/>
      <c r="H363" s="4"/>
      <c r="I363" s="4"/>
      <c r="J363" s="4"/>
      <c r="K363" s="19"/>
      <c r="L363" s="19"/>
      <c r="M363" s="25"/>
      <c r="N363" s="9"/>
      <c r="O363" s="22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spans="1:31" ht="15.75" customHeight="1" x14ac:dyDescent="0.3">
      <c r="A364" s="19"/>
      <c r="B364" s="1"/>
      <c r="C364" s="2"/>
      <c r="D364" s="19"/>
      <c r="E364" s="2"/>
      <c r="F364" s="20"/>
      <c r="G364" s="20"/>
      <c r="H364" s="4"/>
      <c r="I364" s="4"/>
      <c r="J364" s="4"/>
      <c r="K364" s="19"/>
      <c r="L364" s="19"/>
      <c r="M364" s="25"/>
      <c r="N364" s="9"/>
      <c r="O364" s="22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spans="1:31" ht="15.75" customHeight="1" x14ac:dyDescent="0.3">
      <c r="A365" s="19"/>
      <c r="B365" s="1"/>
      <c r="C365" s="2"/>
      <c r="D365" s="19"/>
      <c r="E365" s="2"/>
      <c r="F365" s="20"/>
      <c r="G365" s="20"/>
      <c r="H365" s="4"/>
      <c r="I365" s="4"/>
      <c r="J365" s="4"/>
      <c r="K365" s="19"/>
      <c r="L365" s="19"/>
      <c r="M365" s="25"/>
      <c r="N365" s="9"/>
      <c r="O365" s="22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spans="1:31" ht="15.75" customHeight="1" x14ac:dyDescent="0.3">
      <c r="A366" s="19"/>
      <c r="B366" s="1"/>
      <c r="C366" s="2"/>
      <c r="D366" s="19"/>
      <c r="E366" s="2"/>
      <c r="F366" s="20"/>
      <c r="G366" s="20"/>
      <c r="H366" s="4"/>
      <c r="I366" s="4"/>
      <c r="J366" s="4"/>
      <c r="K366" s="19"/>
      <c r="L366" s="19"/>
      <c r="M366" s="25"/>
      <c r="N366" s="9"/>
      <c r="O366" s="22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spans="1:31" ht="15.75" customHeight="1" x14ac:dyDescent="0.3">
      <c r="A367" s="19"/>
      <c r="B367" s="1"/>
      <c r="C367" s="2"/>
      <c r="D367" s="19"/>
      <c r="E367" s="2"/>
      <c r="F367" s="20"/>
      <c r="G367" s="20"/>
      <c r="H367" s="4"/>
      <c r="I367" s="4"/>
      <c r="J367" s="4"/>
      <c r="K367" s="19"/>
      <c r="L367" s="19"/>
      <c r="M367" s="25"/>
      <c r="N367" s="9"/>
      <c r="O367" s="22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spans="1:31" ht="15.75" customHeight="1" x14ac:dyDescent="0.3">
      <c r="A368" s="19"/>
      <c r="B368" s="1"/>
      <c r="C368" s="2"/>
      <c r="D368" s="19"/>
      <c r="E368" s="2"/>
      <c r="F368" s="20"/>
      <c r="G368" s="20"/>
      <c r="H368" s="4"/>
      <c r="I368" s="4"/>
      <c r="J368" s="4"/>
      <c r="K368" s="19"/>
      <c r="L368" s="19"/>
      <c r="M368" s="25"/>
      <c r="N368" s="9"/>
      <c r="O368" s="22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spans="1:31" ht="15.75" customHeight="1" x14ac:dyDescent="0.3">
      <c r="A369" s="19"/>
      <c r="B369" s="1"/>
      <c r="C369" s="2"/>
      <c r="D369" s="19"/>
      <c r="E369" s="2"/>
      <c r="F369" s="20"/>
      <c r="G369" s="20"/>
      <c r="H369" s="4"/>
      <c r="I369" s="4"/>
      <c r="J369" s="4"/>
      <c r="K369" s="19"/>
      <c r="L369" s="19"/>
      <c r="M369" s="25"/>
      <c r="N369" s="9"/>
      <c r="O369" s="22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spans="1:31" ht="15.75" customHeight="1" x14ac:dyDescent="0.3">
      <c r="A370" s="19"/>
      <c r="B370" s="1"/>
      <c r="C370" s="2"/>
      <c r="D370" s="19"/>
      <c r="E370" s="2"/>
      <c r="F370" s="20"/>
      <c r="G370" s="20"/>
      <c r="H370" s="4"/>
      <c r="I370" s="4"/>
      <c r="J370" s="4"/>
      <c r="K370" s="19"/>
      <c r="L370" s="19"/>
      <c r="M370" s="25"/>
      <c r="N370" s="9"/>
      <c r="O370" s="22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spans="1:31" ht="15.75" customHeight="1" x14ac:dyDescent="0.3">
      <c r="A371" s="19"/>
      <c r="B371" s="1"/>
      <c r="C371" s="2"/>
      <c r="D371" s="19"/>
      <c r="E371" s="2"/>
      <c r="F371" s="20"/>
      <c r="G371" s="20"/>
      <c r="H371" s="4"/>
      <c r="I371" s="4"/>
      <c r="J371" s="4"/>
      <c r="K371" s="19"/>
      <c r="L371" s="19"/>
      <c r="M371" s="25"/>
      <c r="N371" s="9"/>
      <c r="O371" s="22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spans="1:31" ht="15.75" customHeight="1" x14ac:dyDescent="0.3">
      <c r="A372" s="19"/>
      <c r="B372" s="1"/>
      <c r="C372" s="2"/>
      <c r="D372" s="19"/>
      <c r="E372" s="2"/>
      <c r="F372" s="20"/>
      <c r="G372" s="20"/>
      <c r="H372" s="4"/>
      <c r="I372" s="4"/>
      <c r="J372" s="4"/>
      <c r="K372" s="19"/>
      <c r="L372" s="19"/>
      <c r="M372" s="25"/>
      <c r="N372" s="9"/>
      <c r="O372" s="22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spans="1:31" ht="15.75" customHeight="1" x14ac:dyDescent="0.3">
      <c r="A373" s="19"/>
      <c r="B373" s="1"/>
      <c r="C373" s="2"/>
      <c r="D373" s="19"/>
      <c r="E373" s="2"/>
      <c r="F373" s="20"/>
      <c r="G373" s="20"/>
      <c r="H373" s="4"/>
      <c r="I373" s="4"/>
      <c r="J373" s="4"/>
      <c r="K373" s="19"/>
      <c r="L373" s="19"/>
      <c r="M373" s="25"/>
      <c r="N373" s="9"/>
      <c r="O373" s="22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spans="1:31" ht="15.75" customHeight="1" x14ac:dyDescent="0.3">
      <c r="A374" s="19"/>
      <c r="B374" s="1"/>
      <c r="C374" s="2"/>
      <c r="D374" s="19"/>
      <c r="E374" s="2"/>
      <c r="F374" s="20"/>
      <c r="G374" s="20"/>
      <c r="H374" s="4"/>
      <c r="I374" s="4"/>
      <c r="J374" s="4"/>
      <c r="K374" s="19"/>
      <c r="L374" s="19"/>
      <c r="M374" s="25"/>
      <c r="N374" s="9"/>
      <c r="O374" s="22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spans="1:31" ht="15.75" customHeight="1" x14ac:dyDescent="0.3">
      <c r="A375" s="19"/>
      <c r="B375" s="1"/>
      <c r="C375" s="2"/>
      <c r="D375" s="19"/>
      <c r="E375" s="2"/>
      <c r="F375" s="20"/>
      <c r="G375" s="20"/>
      <c r="H375" s="4"/>
      <c r="I375" s="4"/>
      <c r="J375" s="4"/>
      <c r="K375" s="19"/>
      <c r="L375" s="19"/>
      <c r="M375" s="25"/>
      <c r="N375" s="9"/>
      <c r="O375" s="22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spans="1:31" ht="15.75" customHeight="1" x14ac:dyDescent="0.3">
      <c r="A376" s="19"/>
      <c r="B376" s="1"/>
      <c r="C376" s="2"/>
      <c r="D376" s="19"/>
      <c r="E376" s="2"/>
      <c r="F376" s="20"/>
      <c r="G376" s="20"/>
      <c r="H376" s="4"/>
      <c r="I376" s="4"/>
      <c r="J376" s="4"/>
      <c r="K376" s="19"/>
      <c r="L376" s="19"/>
      <c r="M376" s="25"/>
      <c r="N376" s="9"/>
      <c r="O376" s="22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spans="1:31" ht="15.75" customHeight="1" x14ac:dyDescent="0.3">
      <c r="A377" s="19"/>
      <c r="B377" s="1"/>
      <c r="C377" s="2"/>
      <c r="D377" s="19"/>
      <c r="E377" s="2"/>
      <c r="F377" s="20"/>
      <c r="G377" s="20"/>
      <c r="H377" s="4"/>
      <c r="I377" s="4"/>
      <c r="J377" s="4"/>
      <c r="K377" s="19"/>
      <c r="L377" s="19"/>
      <c r="M377" s="25"/>
      <c r="N377" s="9"/>
      <c r="O377" s="22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spans="1:31" ht="15.75" customHeight="1" x14ac:dyDescent="0.3">
      <c r="A378" s="19"/>
      <c r="B378" s="1"/>
      <c r="C378" s="2"/>
      <c r="D378" s="19"/>
      <c r="E378" s="2"/>
      <c r="F378" s="20"/>
      <c r="G378" s="20"/>
      <c r="H378" s="4"/>
      <c r="I378" s="4"/>
      <c r="J378" s="4"/>
      <c r="K378" s="19"/>
      <c r="L378" s="19"/>
      <c r="M378" s="25"/>
      <c r="N378" s="9"/>
      <c r="O378" s="22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spans="1:31" ht="15.75" customHeight="1" x14ac:dyDescent="0.3">
      <c r="A379" s="19"/>
      <c r="B379" s="1"/>
      <c r="C379" s="2"/>
      <c r="D379" s="19"/>
      <c r="E379" s="2"/>
      <c r="F379" s="20"/>
      <c r="G379" s="20"/>
      <c r="H379" s="4"/>
      <c r="I379" s="4"/>
      <c r="J379" s="4"/>
      <c r="K379" s="19"/>
      <c r="L379" s="19"/>
      <c r="M379" s="25"/>
      <c r="N379" s="9"/>
      <c r="O379" s="22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spans="1:31" ht="15.75" customHeight="1" x14ac:dyDescent="0.3">
      <c r="A380" s="19"/>
      <c r="B380" s="1"/>
      <c r="C380" s="2"/>
      <c r="D380" s="19"/>
      <c r="E380" s="2"/>
      <c r="F380" s="20"/>
      <c r="G380" s="20"/>
      <c r="H380" s="4"/>
      <c r="I380" s="4"/>
      <c r="J380" s="4"/>
      <c r="K380" s="19"/>
      <c r="L380" s="19"/>
      <c r="M380" s="25"/>
      <c r="N380" s="9"/>
      <c r="O380" s="22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spans="1:31" ht="15.75" customHeight="1" x14ac:dyDescent="0.3">
      <c r="A381" s="19"/>
      <c r="B381" s="1"/>
      <c r="C381" s="2"/>
      <c r="D381" s="19"/>
      <c r="E381" s="2"/>
      <c r="F381" s="20"/>
      <c r="G381" s="20"/>
      <c r="H381" s="4"/>
      <c r="I381" s="4"/>
      <c r="J381" s="4"/>
      <c r="K381" s="19"/>
      <c r="L381" s="19"/>
      <c r="M381" s="25"/>
      <c r="N381" s="9"/>
      <c r="O381" s="22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spans="1:31" ht="15.75" customHeight="1" x14ac:dyDescent="0.3">
      <c r="A382" s="19"/>
      <c r="B382" s="1"/>
      <c r="C382" s="2"/>
      <c r="D382" s="19"/>
      <c r="E382" s="2"/>
      <c r="F382" s="20"/>
      <c r="G382" s="20"/>
      <c r="H382" s="4"/>
      <c r="I382" s="4"/>
      <c r="J382" s="4"/>
      <c r="K382" s="19"/>
      <c r="L382" s="19"/>
      <c r="M382" s="25"/>
      <c r="N382" s="9"/>
      <c r="O382" s="22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spans="1:31" ht="15.75" customHeight="1" x14ac:dyDescent="0.3">
      <c r="A383" s="19"/>
      <c r="B383" s="1"/>
      <c r="C383" s="2"/>
      <c r="D383" s="19"/>
      <c r="E383" s="2"/>
      <c r="F383" s="20"/>
      <c r="G383" s="20"/>
      <c r="H383" s="4"/>
      <c r="I383" s="4"/>
      <c r="J383" s="4"/>
      <c r="K383" s="19"/>
      <c r="L383" s="19"/>
      <c r="M383" s="25"/>
      <c r="N383" s="9"/>
      <c r="O383" s="22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spans="1:31" ht="15.75" customHeight="1" x14ac:dyDescent="0.3">
      <c r="A384" s="19"/>
      <c r="B384" s="1"/>
      <c r="C384" s="2"/>
      <c r="D384" s="19"/>
      <c r="E384" s="2"/>
      <c r="F384" s="20"/>
      <c r="G384" s="20"/>
      <c r="H384" s="4"/>
      <c r="I384" s="4"/>
      <c r="J384" s="4"/>
      <c r="K384" s="19"/>
      <c r="L384" s="19"/>
      <c r="M384" s="25"/>
      <c r="N384" s="9"/>
      <c r="O384" s="22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spans="1:31" ht="15.75" customHeight="1" x14ac:dyDescent="0.3">
      <c r="A385" s="19"/>
      <c r="B385" s="1"/>
      <c r="C385" s="2"/>
      <c r="D385" s="19"/>
      <c r="E385" s="2"/>
      <c r="F385" s="20"/>
      <c r="G385" s="20"/>
      <c r="H385" s="4"/>
      <c r="I385" s="4"/>
      <c r="J385" s="4"/>
      <c r="K385" s="19"/>
      <c r="L385" s="19"/>
      <c r="M385" s="25"/>
      <c r="N385" s="9"/>
      <c r="O385" s="22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spans="1:31" ht="15.75" customHeight="1" x14ac:dyDescent="0.3">
      <c r="A386" s="19"/>
      <c r="B386" s="1"/>
      <c r="C386" s="2"/>
      <c r="D386" s="19"/>
      <c r="E386" s="2"/>
      <c r="F386" s="20"/>
      <c r="G386" s="20"/>
      <c r="H386" s="4"/>
      <c r="I386" s="4"/>
      <c r="J386" s="4"/>
      <c r="K386" s="19"/>
      <c r="L386" s="19"/>
      <c r="M386" s="25"/>
      <c r="N386" s="9"/>
      <c r="O386" s="22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spans="1:31" ht="15.75" customHeight="1" x14ac:dyDescent="0.3">
      <c r="A387" s="19"/>
      <c r="B387" s="1"/>
      <c r="C387" s="2"/>
      <c r="D387" s="19"/>
      <c r="E387" s="2"/>
      <c r="F387" s="20"/>
      <c r="G387" s="20"/>
      <c r="H387" s="4"/>
      <c r="I387" s="4"/>
      <c r="J387" s="4"/>
      <c r="K387" s="19"/>
      <c r="L387" s="19"/>
      <c r="M387" s="25"/>
      <c r="N387" s="9"/>
      <c r="O387" s="22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spans="1:31" ht="15.75" customHeight="1" x14ac:dyDescent="0.3">
      <c r="A388" s="19"/>
      <c r="B388" s="1"/>
      <c r="C388" s="2"/>
      <c r="D388" s="19"/>
      <c r="E388" s="2"/>
      <c r="F388" s="20"/>
      <c r="G388" s="20"/>
      <c r="H388" s="4"/>
      <c r="I388" s="4"/>
      <c r="J388" s="4"/>
      <c r="K388" s="19"/>
      <c r="L388" s="19"/>
      <c r="M388" s="25"/>
      <c r="N388" s="9"/>
      <c r="O388" s="22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spans="1:31" ht="15.75" customHeight="1" x14ac:dyDescent="0.3">
      <c r="A389" s="19"/>
      <c r="B389" s="1"/>
      <c r="C389" s="2"/>
      <c r="D389" s="19"/>
      <c r="E389" s="2"/>
      <c r="F389" s="20"/>
      <c r="G389" s="20"/>
      <c r="H389" s="4"/>
      <c r="I389" s="4"/>
      <c r="J389" s="4"/>
      <c r="K389" s="19"/>
      <c r="L389" s="19"/>
      <c r="M389" s="25"/>
      <c r="N389" s="9"/>
      <c r="O389" s="22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spans="1:31" ht="15.75" customHeight="1" x14ac:dyDescent="0.3">
      <c r="A390" s="19"/>
      <c r="B390" s="1"/>
      <c r="C390" s="2"/>
      <c r="D390" s="19"/>
      <c r="E390" s="2"/>
      <c r="F390" s="20"/>
      <c r="G390" s="20"/>
      <c r="H390" s="4"/>
      <c r="I390" s="4"/>
      <c r="J390" s="4"/>
      <c r="K390" s="19"/>
      <c r="L390" s="19"/>
      <c r="M390" s="25"/>
      <c r="N390" s="9"/>
      <c r="O390" s="22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spans="1:31" ht="15.75" customHeight="1" x14ac:dyDescent="0.3">
      <c r="A391" s="19"/>
      <c r="B391" s="1"/>
      <c r="C391" s="2"/>
      <c r="D391" s="19"/>
      <c r="E391" s="2"/>
      <c r="F391" s="20"/>
      <c r="G391" s="20"/>
      <c r="H391" s="4"/>
      <c r="I391" s="4"/>
      <c r="J391" s="4"/>
      <c r="K391" s="19"/>
      <c r="L391" s="19"/>
      <c r="M391" s="25"/>
      <c r="N391" s="9"/>
      <c r="O391" s="22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spans="1:31" ht="15.75" customHeight="1" x14ac:dyDescent="0.3">
      <c r="A392" s="19"/>
      <c r="B392" s="1"/>
      <c r="C392" s="2"/>
      <c r="D392" s="19"/>
      <c r="E392" s="2"/>
      <c r="F392" s="20"/>
      <c r="G392" s="20"/>
      <c r="H392" s="4"/>
      <c r="I392" s="4"/>
      <c r="J392" s="4"/>
      <c r="K392" s="19"/>
      <c r="L392" s="19"/>
      <c r="M392" s="25"/>
      <c r="N392" s="9"/>
      <c r="O392" s="22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spans="1:31" ht="15.75" customHeight="1" x14ac:dyDescent="0.3">
      <c r="A393" s="19"/>
      <c r="B393" s="1"/>
      <c r="C393" s="2"/>
      <c r="D393" s="19"/>
      <c r="E393" s="2"/>
      <c r="F393" s="20"/>
      <c r="G393" s="20"/>
      <c r="H393" s="4"/>
      <c r="I393" s="4"/>
      <c r="J393" s="4"/>
      <c r="K393" s="19"/>
      <c r="L393" s="19"/>
      <c r="M393" s="25"/>
      <c r="N393" s="9"/>
      <c r="O393" s="22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spans="1:31" ht="15.75" customHeight="1" x14ac:dyDescent="0.3">
      <c r="A394" s="19"/>
      <c r="B394" s="1"/>
      <c r="C394" s="2"/>
      <c r="D394" s="19"/>
      <c r="E394" s="2"/>
      <c r="F394" s="20"/>
      <c r="G394" s="20"/>
      <c r="H394" s="4"/>
      <c r="I394" s="4"/>
      <c r="J394" s="4"/>
      <c r="K394" s="19"/>
      <c r="L394" s="19"/>
      <c r="M394" s="25"/>
      <c r="N394" s="9"/>
      <c r="O394" s="22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spans="1:31" ht="15.75" customHeight="1" x14ac:dyDescent="0.3">
      <c r="A395" s="19"/>
      <c r="B395" s="1"/>
      <c r="C395" s="2"/>
      <c r="D395" s="19"/>
      <c r="E395" s="2"/>
      <c r="F395" s="20"/>
      <c r="G395" s="20"/>
      <c r="H395" s="4"/>
      <c r="I395" s="4"/>
      <c r="J395" s="4"/>
      <c r="K395" s="19"/>
      <c r="L395" s="19"/>
      <c r="M395" s="25"/>
      <c r="N395" s="9"/>
      <c r="O395" s="22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spans="1:31" ht="15.75" customHeight="1" x14ac:dyDescent="0.3">
      <c r="A396" s="19"/>
      <c r="B396" s="1"/>
      <c r="C396" s="2"/>
      <c r="D396" s="19"/>
      <c r="E396" s="2"/>
      <c r="F396" s="20"/>
      <c r="G396" s="20"/>
      <c r="H396" s="4"/>
      <c r="I396" s="4"/>
      <c r="J396" s="4"/>
      <c r="K396" s="19"/>
      <c r="L396" s="19"/>
      <c r="M396" s="25"/>
      <c r="N396" s="9"/>
      <c r="O396" s="22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spans="1:31" ht="15.75" customHeight="1" x14ac:dyDescent="0.3">
      <c r="A397" s="19"/>
      <c r="B397" s="1"/>
      <c r="C397" s="2"/>
      <c r="D397" s="19"/>
      <c r="E397" s="2"/>
      <c r="F397" s="20"/>
      <c r="G397" s="20"/>
      <c r="H397" s="4"/>
      <c r="I397" s="4"/>
      <c r="J397" s="4"/>
      <c r="K397" s="19"/>
      <c r="L397" s="19"/>
      <c r="M397" s="25"/>
      <c r="N397" s="9"/>
      <c r="O397" s="22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spans="1:31" ht="15.75" customHeight="1" x14ac:dyDescent="0.3">
      <c r="A398" s="19"/>
      <c r="B398" s="1"/>
      <c r="C398" s="2"/>
      <c r="D398" s="19"/>
      <c r="E398" s="2"/>
      <c r="F398" s="20"/>
      <c r="G398" s="20"/>
      <c r="H398" s="4"/>
      <c r="I398" s="4"/>
      <c r="J398" s="4"/>
      <c r="K398" s="19"/>
      <c r="L398" s="19"/>
      <c r="M398" s="25"/>
      <c r="N398" s="9"/>
      <c r="O398" s="22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spans="1:31" ht="15.75" customHeight="1" x14ac:dyDescent="0.3">
      <c r="A399" s="19"/>
      <c r="B399" s="1"/>
      <c r="C399" s="2"/>
      <c r="D399" s="19"/>
      <c r="E399" s="2"/>
      <c r="F399" s="20"/>
      <c r="G399" s="20"/>
      <c r="H399" s="4"/>
      <c r="I399" s="4"/>
      <c r="J399" s="4"/>
      <c r="K399" s="19"/>
      <c r="L399" s="19"/>
      <c r="M399" s="25"/>
      <c r="N399" s="9"/>
      <c r="O399" s="22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spans="1:31" ht="15.75" customHeight="1" x14ac:dyDescent="0.3">
      <c r="A400" s="19"/>
      <c r="B400" s="1"/>
      <c r="C400" s="2"/>
      <c r="D400" s="19"/>
      <c r="E400" s="2"/>
      <c r="F400" s="20"/>
      <c r="G400" s="20"/>
      <c r="H400" s="4"/>
      <c r="I400" s="4"/>
      <c r="J400" s="4"/>
      <c r="K400" s="19"/>
      <c r="L400" s="19"/>
      <c r="M400" s="25"/>
      <c r="N400" s="9"/>
      <c r="O400" s="22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spans="1:31" ht="15.75" customHeight="1" x14ac:dyDescent="0.3">
      <c r="A401" s="19"/>
      <c r="B401" s="1"/>
      <c r="C401" s="2"/>
      <c r="D401" s="19"/>
      <c r="E401" s="2"/>
      <c r="F401" s="20"/>
      <c r="G401" s="20"/>
      <c r="H401" s="4"/>
      <c r="I401" s="4"/>
      <c r="J401" s="4"/>
      <c r="K401" s="19"/>
      <c r="L401" s="19"/>
      <c r="M401" s="25"/>
      <c r="N401" s="9"/>
      <c r="O401" s="22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spans="1:31" ht="15.75" customHeight="1" x14ac:dyDescent="0.3">
      <c r="A402" s="19"/>
      <c r="B402" s="1"/>
      <c r="C402" s="2"/>
      <c r="D402" s="19"/>
      <c r="E402" s="2"/>
      <c r="F402" s="20"/>
      <c r="G402" s="20"/>
      <c r="H402" s="4"/>
      <c r="I402" s="4"/>
      <c r="J402" s="4"/>
      <c r="K402" s="19"/>
      <c r="L402" s="19"/>
      <c r="M402" s="25"/>
      <c r="N402" s="9"/>
      <c r="O402" s="22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spans="1:31" ht="15.75" customHeight="1" x14ac:dyDescent="0.3">
      <c r="A403" s="19"/>
      <c r="B403" s="1"/>
      <c r="C403" s="2"/>
      <c r="D403" s="19"/>
      <c r="E403" s="2"/>
      <c r="F403" s="20"/>
      <c r="G403" s="20"/>
      <c r="H403" s="4"/>
      <c r="I403" s="4"/>
      <c r="J403" s="4"/>
      <c r="K403" s="19"/>
      <c r="L403" s="19"/>
      <c r="M403" s="25"/>
      <c r="N403" s="9"/>
      <c r="O403" s="22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spans="1:31" ht="15.75" customHeight="1" x14ac:dyDescent="0.3">
      <c r="A404" s="19"/>
      <c r="B404" s="1"/>
      <c r="C404" s="2"/>
      <c r="D404" s="19"/>
      <c r="E404" s="2"/>
      <c r="F404" s="20"/>
      <c r="G404" s="20"/>
      <c r="H404" s="4"/>
      <c r="I404" s="4"/>
      <c r="J404" s="4"/>
      <c r="K404" s="19"/>
      <c r="L404" s="19"/>
      <c r="M404" s="25"/>
      <c r="N404" s="9"/>
      <c r="O404" s="22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spans="1:31" ht="15.75" customHeight="1" x14ac:dyDescent="0.3">
      <c r="A405" s="19"/>
      <c r="B405" s="1"/>
      <c r="C405" s="2"/>
      <c r="D405" s="19"/>
      <c r="E405" s="2"/>
      <c r="F405" s="20"/>
      <c r="G405" s="20"/>
      <c r="H405" s="4"/>
      <c r="I405" s="4"/>
      <c r="J405" s="4"/>
      <c r="K405" s="19"/>
      <c r="L405" s="19"/>
      <c r="M405" s="25"/>
      <c r="N405" s="9"/>
      <c r="O405" s="22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spans="1:31" ht="15.75" customHeight="1" x14ac:dyDescent="0.3">
      <c r="A406" s="19"/>
      <c r="B406" s="1"/>
      <c r="C406" s="2"/>
      <c r="D406" s="19"/>
      <c r="E406" s="2"/>
      <c r="F406" s="20"/>
      <c r="G406" s="20"/>
      <c r="H406" s="4"/>
      <c r="I406" s="4"/>
      <c r="J406" s="4"/>
      <c r="K406" s="19"/>
      <c r="L406" s="19"/>
      <c r="M406" s="25"/>
      <c r="N406" s="9"/>
      <c r="O406" s="22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spans="1:31" ht="15.75" customHeight="1" x14ac:dyDescent="0.3">
      <c r="A407" s="19"/>
      <c r="B407" s="1"/>
      <c r="C407" s="2"/>
      <c r="D407" s="19"/>
      <c r="E407" s="2"/>
      <c r="F407" s="20"/>
      <c r="G407" s="20"/>
      <c r="H407" s="4"/>
      <c r="I407" s="4"/>
      <c r="J407" s="4"/>
      <c r="K407" s="19"/>
      <c r="L407" s="19"/>
      <c r="M407" s="25"/>
      <c r="N407" s="9"/>
      <c r="O407" s="22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spans="1:31" ht="15.75" customHeight="1" x14ac:dyDescent="0.3">
      <c r="A408" s="19"/>
      <c r="B408" s="1"/>
      <c r="C408" s="2"/>
      <c r="D408" s="19"/>
      <c r="E408" s="2"/>
      <c r="F408" s="20"/>
      <c r="G408" s="20"/>
      <c r="H408" s="4"/>
      <c r="I408" s="4"/>
      <c r="J408" s="4"/>
      <c r="K408" s="19"/>
      <c r="L408" s="19"/>
      <c r="M408" s="25"/>
      <c r="N408" s="9"/>
      <c r="O408" s="22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spans="1:31" ht="15.75" customHeight="1" x14ac:dyDescent="0.3">
      <c r="A409" s="19"/>
      <c r="B409" s="1"/>
      <c r="C409" s="2"/>
      <c r="D409" s="19"/>
      <c r="E409" s="2"/>
      <c r="F409" s="20"/>
      <c r="G409" s="20"/>
      <c r="H409" s="4"/>
      <c r="I409" s="4"/>
      <c r="J409" s="4"/>
      <c r="K409" s="19"/>
      <c r="L409" s="19"/>
      <c r="M409" s="25"/>
      <c r="N409" s="9"/>
      <c r="O409" s="22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spans="1:31" ht="15.75" customHeight="1" x14ac:dyDescent="0.3">
      <c r="A410" s="19"/>
      <c r="B410" s="1"/>
      <c r="C410" s="2"/>
      <c r="D410" s="19"/>
      <c r="E410" s="2"/>
      <c r="F410" s="20"/>
      <c r="G410" s="20"/>
      <c r="H410" s="4"/>
      <c r="I410" s="4"/>
      <c r="J410" s="4"/>
      <c r="K410" s="19"/>
      <c r="L410" s="19"/>
      <c r="M410" s="25"/>
      <c r="N410" s="9"/>
      <c r="O410" s="22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spans="1:31" ht="15.75" customHeight="1" x14ac:dyDescent="0.3">
      <c r="A411" s="19"/>
      <c r="B411" s="1"/>
      <c r="C411" s="2"/>
      <c r="D411" s="19"/>
      <c r="E411" s="2"/>
      <c r="F411" s="20"/>
      <c r="G411" s="20"/>
      <c r="H411" s="4"/>
      <c r="I411" s="4"/>
      <c r="J411" s="4"/>
      <c r="K411" s="19"/>
      <c r="L411" s="19"/>
      <c r="M411" s="25"/>
      <c r="N411" s="9"/>
      <c r="O411" s="22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spans="1:31" ht="15.75" customHeight="1" x14ac:dyDescent="0.3">
      <c r="A412" s="19"/>
      <c r="B412" s="1"/>
      <c r="C412" s="2"/>
      <c r="D412" s="19"/>
      <c r="E412" s="2"/>
      <c r="F412" s="20"/>
      <c r="G412" s="20"/>
      <c r="H412" s="4"/>
      <c r="I412" s="4"/>
      <c r="J412" s="4"/>
      <c r="K412" s="19"/>
      <c r="L412" s="19"/>
      <c r="M412" s="25"/>
      <c r="N412" s="9"/>
      <c r="O412" s="22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spans="1:31" ht="15.75" customHeight="1" x14ac:dyDescent="0.3">
      <c r="A413" s="19"/>
      <c r="B413" s="1"/>
      <c r="C413" s="2"/>
      <c r="D413" s="19"/>
      <c r="E413" s="2"/>
      <c r="F413" s="20"/>
      <c r="G413" s="20"/>
      <c r="H413" s="4"/>
      <c r="I413" s="4"/>
      <c r="J413" s="4"/>
      <c r="K413" s="19"/>
      <c r="L413" s="19"/>
      <c r="M413" s="25"/>
      <c r="N413" s="9"/>
      <c r="O413" s="22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spans="1:31" ht="15.75" customHeight="1" x14ac:dyDescent="0.3">
      <c r="A414" s="19"/>
      <c r="B414" s="1"/>
      <c r="C414" s="2"/>
      <c r="D414" s="19"/>
      <c r="E414" s="2"/>
      <c r="F414" s="20"/>
      <c r="G414" s="20"/>
      <c r="H414" s="4"/>
      <c r="I414" s="4"/>
      <c r="J414" s="4"/>
      <c r="K414" s="19"/>
      <c r="L414" s="19"/>
      <c r="M414" s="25"/>
      <c r="N414" s="9"/>
      <c r="O414" s="22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spans="1:31" ht="15.75" customHeight="1" x14ac:dyDescent="0.3">
      <c r="A415" s="19"/>
      <c r="B415" s="1"/>
      <c r="C415" s="2"/>
      <c r="D415" s="19"/>
      <c r="E415" s="2"/>
      <c r="F415" s="20"/>
      <c r="G415" s="20"/>
      <c r="H415" s="4"/>
      <c r="I415" s="4"/>
      <c r="J415" s="4"/>
      <c r="K415" s="19"/>
      <c r="L415" s="19"/>
      <c r="M415" s="25"/>
      <c r="N415" s="9"/>
      <c r="O415" s="22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spans="1:31" ht="15.75" customHeight="1" x14ac:dyDescent="0.3">
      <c r="A416" s="19"/>
      <c r="B416" s="1"/>
      <c r="C416" s="2"/>
      <c r="D416" s="19"/>
      <c r="E416" s="2"/>
      <c r="F416" s="20"/>
      <c r="G416" s="20"/>
      <c r="H416" s="4"/>
      <c r="I416" s="4"/>
      <c r="J416" s="4"/>
      <c r="K416" s="19"/>
      <c r="L416" s="19"/>
      <c r="M416" s="25"/>
      <c r="N416" s="9"/>
      <c r="O416" s="22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spans="1:31" ht="15.75" customHeight="1" x14ac:dyDescent="0.3">
      <c r="A417" s="19"/>
      <c r="B417" s="1"/>
      <c r="C417" s="2"/>
      <c r="D417" s="19"/>
      <c r="E417" s="2"/>
      <c r="F417" s="20"/>
      <c r="G417" s="20"/>
      <c r="H417" s="4"/>
      <c r="I417" s="4"/>
      <c r="J417" s="4"/>
      <c r="K417" s="19"/>
      <c r="L417" s="19"/>
      <c r="M417" s="25"/>
      <c r="N417" s="9"/>
      <c r="O417" s="22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spans="1:31" ht="15.75" customHeight="1" x14ac:dyDescent="0.3">
      <c r="A418" s="19"/>
      <c r="B418" s="1"/>
      <c r="C418" s="2"/>
      <c r="D418" s="19"/>
      <c r="E418" s="2"/>
      <c r="F418" s="20"/>
      <c r="G418" s="20"/>
      <c r="H418" s="4"/>
      <c r="I418" s="4"/>
      <c r="J418" s="4"/>
      <c r="K418" s="19"/>
      <c r="L418" s="19"/>
      <c r="M418" s="25"/>
      <c r="N418" s="9"/>
      <c r="O418" s="22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spans="1:31" ht="15.75" customHeight="1" x14ac:dyDescent="0.3">
      <c r="A419" s="19"/>
      <c r="B419" s="1"/>
      <c r="C419" s="2"/>
      <c r="D419" s="19"/>
      <c r="E419" s="2"/>
      <c r="F419" s="20"/>
      <c r="G419" s="20"/>
      <c r="H419" s="4"/>
      <c r="I419" s="4"/>
      <c r="J419" s="4"/>
      <c r="K419" s="19"/>
      <c r="L419" s="19"/>
      <c r="M419" s="25"/>
      <c r="N419" s="9"/>
      <c r="O419" s="22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spans="1:31" ht="15.75" customHeight="1" x14ac:dyDescent="0.3">
      <c r="A420" s="19"/>
      <c r="B420" s="1"/>
      <c r="C420" s="2"/>
      <c r="D420" s="19"/>
      <c r="E420" s="2"/>
      <c r="F420" s="20"/>
      <c r="G420" s="20"/>
      <c r="H420" s="4"/>
      <c r="I420" s="4"/>
      <c r="J420" s="4"/>
      <c r="K420" s="19"/>
      <c r="L420" s="19"/>
      <c r="M420" s="25"/>
      <c r="N420" s="9"/>
      <c r="O420" s="22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spans="1:31" ht="15.75" customHeight="1" x14ac:dyDescent="0.3">
      <c r="A421" s="19"/>
      <c r="B421" s="1"/>
      <c r="C421" s="2"/>
      <c r="D421" s="19"/>
      <c r="E421" s="2"/>
      <c r="F421" s="20"/>
      <c r="G421" s="20"/>
      <c r="H421" s="4"/>
      <c r="I421" s="4"/>
      <c r="J421" s="4"/>
      <c r="K421" s="19"/>
      <c r="L421" s="19"/>
      <c r="M421" s="25"/>
      <c r="N421" s="9"/>
      <c r="O421" s="22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spans="1:31" ht="15.75" customHeight="1" x14ac:dyDescent="0.3">
      <c r="A422" s="19"/>
      <c r="B422" s="1"/>
      <c r="C422" s="2"/>
      <c r="D422" s="19"/>
      <c r="E422" s="2"/>
      <c r="F422" s="20"/>
      <c r="G422" s="20"/>
      <c r="H422" s="4"/>
      <c r="I422" s="4"/>
      <c r="J422" s="4"/>
      <c r="K422" s="19"/>
      <c r="L422" s="19"/>
      <c r="M422" s="25"/>
      <c r="N422" s="9"/>
      <c r="O422" s="22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spans="1:31" ht="15.75" customHeight="1" x14ac:dyDescent="0.3">
      <c r="A423" s="19"/>
      <c r="B423" s="1"/>
      <c r="C423" s="2"/>
      <c r="D423" s="19"/>
      <c r="E423" s="2"/>
      <c r="F423" s="20"/>
      <c r="G423" s="20"/>
      <c r="H423" s="4"/>
      <c r="I423" s="4"/>
      <c r="J423" s="4"/>
      <c r="K423" s="19"/>
      <c r="L423" s="19"/>
      <c r="M423" s="25"/>
      <c r="N423" s="9"/>
      <c r="O423" s="22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spans="1:31" ht="15.75" customHeight="1" x14ac:dyDescent="0.3">
      <c r="A424" s="19"/>
      <c r="B424" s="1"/>
      <c r="C424" s="2"/>
      <c r="D424" s="19"/>
      <c r="E424" s="2"/>
      <c r="F424" s="20"/>
      <c r="G424" s="20"/>
      <c r="H424" s="4"/>
      <c r="I424" s="4"/>
      <c r="J424" s="4"/>
      <c r="K424" s="19"/>
      <c r="L424" s="19"/>
      <c r="M424" s="25"/>
      <c r="N424" s="9"/>
      <c r="O424" s="22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spans="1:31" ht="15.75" customHeight="1" x14ac:dyDescent="0.3">
      <c r="A425" s="19"/>
      <c r="B425" s="1"/>
      <c r="C425" s="2"/>
      <c r="D425" s="19"/>
      <c r="E425" s="2"/>
      <c r="F425" s="20"/>
      <c r="G425" s="20"/>
      <c r="H425" s="4"/>
      <c r="I425" s="4"/>
      <c r="J425" s="4"/>
      <c r="K425" s="19"/>
      <c r="L425" s="19"/>
      <c r="M425" s="25"/>
      <c r="N425" s="9"/>
      <c r="O425" s="22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spans="1:31" ht="15.75" customHeight="1" x14ac:dyDescent="0.3">
      <c r="A426" s="19"/>
      <c r="B426" s="1"/>
      <c r="C426" s="2"/>
      <c r="D426" s="19"/>
      <c r="E426" s="2"/>
      <c r="F426" s="20"/>
      <c r="G426" s="20"/>
      <c r="H426" s="4"/>
      <c r="I426" s="4"/>
      <c r="J426" s="4"/>
      <c r="K426" s="19"/>
      <c r="L426" s="19"/>
      <c r="M426" s="25"/>
      <c r="N426" s="9"/>
      <c r="O426" s="22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spans="1:31" ht="15.75" customHeight="1" x14ac:dyDescent="0.3">
      <c r="A427" s="19"/>
      <c r="B427" s="1"/>
      <c r="C427" s="2"/>
      <c r="D427" s="19"/>
      <c r="E427" s="2"/>
      <c r="F427" s="20"/>
      <c r="G427" s="20"/>
      <c r="H427" s="4"/>
      <c r="I427" s="4"/>
      <c r="J427" s="4"/>
      <c r="K427" s="19"/>
      <c r="L427" s="19"/>
      <c r="M427" s="25"/>
      <c r="N427" s="9"/>
      <c r="O427" s="22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spans="1:31" ht="15.75" customHeight="1" x14ac:dyDescent="0.3">
      <c r="A428" s="19"/>
      <c r="B428" s="1"/>
      <c r="C428" s="2"/>
      <c r="D428" s="19"/>
      <c r="E428" s="2"/>
      <c r="F428" s="20"/>
      <c r="G428" s="20"/>
      <c r="H428" s="4"/>
      <c r="I428" s="4"/>
      <c r="J428" s="4"/>
      <c r="K428" s="19"/>
      <c r="L428" s="19"/>
      <c r="M428" s="25"/>
      <c r="N428" s="9"/>
      <c r="O428" s="22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spans="1:31" ht="15.75" customHeight="1" x14ac:dyDescent="0.3">
      <c r="A429" s="19"/>
      <c r="B429" s="1"/>
      <c r="C429" s="2"/>
      <c r="D429" s="19"/>
      <c r="E429" s="2"/>
      <c r="F429" s="20"/>
      <c r="G429" s="20"/>
      <c r="H429" s="4"/>
      <c r="I429" s="4"/>
      <c r="J429" s="4"/>
      <c r="K429" s="19"/>
      <c r="L429" s="19"/>
      <c r="M429" s="25"/>
      <c r="N429" s="9"/>
      <c r="O429" s="22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spans="1:31" ht="15.75" customHeight="1" x14ac:dyDescent="0.3">
      <c r="A430" s="19"/>
      <c r="B430" s="1"/>
      <c r="C430" s="2"/>
      <c r="D430" s="19"/>
      <c r="E430" s="2"/>
      <c r="F430" s="20"/>
      <c r="G430" s="20"/>
      <c r="H430" s="4"/>
      <c r="I430" s="4"/>
      <c r="J430" s="4"/>
      <c r="K430" s="19"/>
      <c r="L430" s="19"/>
      <c r="M430" s="25"/>
      <c r="N430" s="9"/>
      <c r="O430" s="22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spans="1:31" ht="15.75" customHeight="1" x14ac:dyDescent="0.3">
      <c r="A431" s="19"/>
      <c r="B431" s="1"/>
      <c r="C431" s="2"/>
      <c r="D431" s="19"/>
      <c r="E431" s="2"/>
      <c r="F431" s="20"/>
      <c r="G431" s="20"/>
      <c r="H431" s="4"/>
      <c r="I431" s="4"/>
      <c r="J431" s="4"/>
      <c r="K431" s="19"/>
      <c r="L431" s="19"/>
      <c r="M431" s="25"/>
      <c r="N431" s="9"/>
      <c r="O431" s="22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spans="1:31" ht="15.75" customHeight="1" x14ac:dyDescent="0.3">
      <c r="A432" s="19"/>
      <c r="B432" s="1"/>
      <c r="C432" s="2"/>
      <c r="D432" s="19"/>
      <c r="E432" s="2"/>
      <c r="F432" s="20"/>
      <c r="G432" s="20"/>
      <c r="H432" s="4"/>
      <c r="I432" s="4"/>
      <c r="J432" s="4"/>
      <c r="K432" s="19"/>
      <c r="L432" s="19"/>
      <c r="M432" s="25"/>
      <c r="N432" s="9"/>
      <c r="O432" s="22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spans="1:31" ht="15.75" customHeight="1" x14ac:dyDescent="0.3">
      <c r="A433" s="19"/>
      <c r="B433" s="1"/>
      <c r="C433" s="2"/>
      <c r="D433" s="19"/>
      <c r="E433" s="2"/>
      <c r="F433" s="20"/>
      <c r="G433" s="20"/>
      <c r="H433" s="4"/>
      <c r="I433" s="4"/>
      <c r="J433" s="4"/>
      <c r="K433" s="19"/>
      <c r="L433" s="19"/>
      <c r="M433" s="25"/>
      <c r="N433" s="9"/>
      <c r="O433" s="22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spans="1:31" ht="15.75" customHeight="1" x14ac:dyDescent="0.3">
      <c r="A434" s="19"/>
      <c r="B434" s="1"/>
      <c r="C434" s="2"/>
      <c r="D434" s="19"/>
      <c r="E434" s="2"/>
      <c r="F434" s="20"/>
      <c r="G434" s="20"/>
      <c r="H434" s="4"/>
      <c r="I434" s="4"/>
      <c r="J434" s="4"/>
      <c r="K434" s="19"/>
      <c r="L434" s="19"/>
      <c r="M434" s="25"/>
      <c r="N434" s="9"/>
      <c r="O434" s="22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spans="1:31" ht="15.75" customHeight="1" x14ac:dyDescent="0.3">
      <c r="A435" s="19"/>
      <c r="B435" s="1"/>
      <c r="C435" s="2"/>
      <c r="D435" s="19"/>
      <c r="E435" s="2"/>
      <c r="F435" s="20"/>
      <c r="G435" s="20"/>
      <c r="H435" s="4"/>
      <c r="I435" s="4"/>
      <c r="J435" s="4"/>
      <c r="K435" s="19"/>
      <c r="L435" s="19"/>
      <c r="M435" s="25"/>
      <c r="N435" s="9"/>
      <c r="O435" s="22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spans="1:31" ht="15.75" customHeight="1" x14ac:dyDescent="0.3">
      <c r="A436" s="19"/>
      <c r="B436" s="1"/>
      <c r="C436" s="2"/>
      <c r="D436" s="19"/>
      <c r="E436" s="2"/>
      <c r="F436" s="20"/>
      <c r="G436" s="20"/>
      <c r="H436" s="4"/>
      <c r="I436" s="4"/>
      <c r="J436" s="4"/>
      <c r="K436" s="19"/>
      <c r="L436" s="19"/>
      <c r="M436" s="25"/>
      <c r="N436" s="9"/>
      <c r="O436" s="22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spans="1:31" ht="15.75" customHeight="1" x14ac:dyDescent="0.3">
      <c r="B437" s="1"/>
      <c r="C437" s="2"/>
      <c r="D437" s="19"/>
      <c r="E437" s="2"/>
      <c r="F437" s="20"/>
      <c r="G437" s="20"/>
      <c r="H437" s="4"/>
      <c r="I437" s="4"/>
      <c r="J437" s="4"/>
      <c r="K437" s="19"/>
      <c r="L437" s="19"/>
      <c r="M437" s="25"/>
      <c r="N437" s="9"/>
      <c r="O437" s="22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spans="1:31" ht="15.75" customHeight="1" x14ac:dyDescent="0.3">
      <c r="B438" s="1"/>
      <c r="C438" s="2"/>
      <c r="D438" s="19"/>
      <c r="E438" s="2"/>
      <c r="F438" s="20"/>
      <c r="G438" s="20"/>
      <c r="H438" s="4"/>
      <c r="I438" s="4"/>
      <c r="J438" s="4"/>
      <c r="K438" s="19"/>
      <c r="L438" s="19"/>
      <c r="M438" s="25"/>
      <c r="N438" s="9"/>
      <c r="O438" s="22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spans="1:31" ht="15.75" customHeight="1" x14ac:dyDescent="0.3">
      <c r="B439" s="1"/>
      <c r="C439" s="2"/>
      <c r="D439" s="19"/>
      <c r="E439" s="2"/>
      <c r="F439" s="20"/>
      <c r="G439" s="20"/>
      <c r="H439" s="4"/>
      <c r="I439" s="4"/>
      <c r="J439" s="4"/>
      <c r="K439" s="19"/>
      <c r="L439" s="19"/>
      <c r="M439" s="25"/>
      <c r="N439" s="9"/>
      <c r="O439" s="22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spans="1:31" ht="15.75" customHeight="1" x14ac:dyDescent="0.3">
      <c r="B440" s="1"/>
      <c r="C440" s="2"/>
      <c r="D440" s="19"/>
      <c r="E440" s="2"/>
      <c r="F440" s="20"/>
      <c r="G440" s="20"/>
      <c r="H440" s="4"/>
      <c r="I440" s="4"/>
      <c r="J440" s="4"/>
      <c r="K440" s="19"/>
      <c r="L440" s="19"/>
      <c r="M440" s="25"/>
      <c r="N440" s="9"/>
      <c r="O440" s="22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spans="1:31" ht="15.75" customHeight="1" x14ac:dyDescent="0.3">
      <c r="B441" s="1"/>
      <c r="C441" s="2"/>
      <c r="D441" s="19"/>
      <c r="E441" s="2"/>
      <c r="F441" s="20"/>
      <c r="G441" s="20"/>
      <c r="H441" s="4"/>
      <c r="I441" s="4"/>
      <c r="J441" s="4"/>
      <c r="K441" s="19"/>
      <c r="L441" s="19"/>
      <c r="M441" s="25"/>
      <c r="N441" s="9"/>
      <c r="O441" s="22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spans="1:31" ht="15.75" customHeight="1" x14ac:dyDescent="0.3">
      <c r="B442" s="1"/>
      <c r="C442" s="2"/>
      <c r="D442" s="19"/>
      <c r="E442" s="2"/>
      <c r="F442" s="20"/>
      <c r="G442" s="20"/>
      <c r="H442" s="4"/>
      <c r="I442" s="4"/>
      <c r="J442" s="4"/>
      <c r="K442" s="19"/>
      <c r="L442" s="19"/>
      <c r="M442" s="25"/>
      <c r="N442" s="9"/>
      <c r="O442" s="22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</sheetData>
  <autoFilter ref="A2:N112" xr:uid="{00000000-0009-0000-0000-000000000000}"/>
  <sortState xmlns:xlrd2="http://schemas.microsoft.com/office/spreadsheetml/2017/richdata2" ref="A101:N131">
    <sortCondition ref="M101:M131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6"/>
  <sheetViews>
    <sheetView topLeftCell="C1" workbookViewId="0">
      <selection activeCell="O10" sqref="O10"/>
    </sheetView>
  </sheetViews>
  <sheetFormatPr baseColWidth="10" defaultColWidth="14.453125" defaultRowHeight="13" x14ac:dyDescent="0.3"/>
  <cols>
    <col min="1" max="1" width="6.453125" style="5" customWidth="1"/>
    <col min="2" max="2" width="27.81640625" style="10" customWidth="1"/>
    <col min="3" max="3" width="11.26953125" style="4" customWidth="1"/>
    <col min="4" max="4" width="11.26953125" style="21" customWidth="1"/>
    <col min="5" max="5" width="9.81640625" style="11" customWidth="1"/>
    <col min="6" max="6" width="8" style="53" bestFit="1" customWidth="1"/>
    <col min="7" max="7" width="23.54296875" style="8" customWidth="1"/>
    <col min="8" max="9" width="12" style="7" customWidth="1"/>
    <col min="10" max="10" width="11.1796875" style="7" customWidth="1"/>
    <col min="11" max="11" width="16.26953125" style="5" customWidth="1"/>
    <col min="12" max="12" width="11" style="21" customWidth="1"/>
    <col min="13" max="13" width="12.7265625" style="24" customWidth="1"/>
    <col min="14" max="14" width="4.7265625" style="21" bestFit="1" customWidth="1"/>
    <col min="15" max="15" width="14.453125" style="23"/>
    <col min="16" max="16" width="23.453125" style="5" customWidth="1"/>
    <col min="17" max="17" width="22.1796875" style="5" customWidth="1"/>
    <col min="18" max="16384" width="14.453125" style="5"/>
  </cols>
  <sheetData>
    <row r="1" spans="1:24" ht="15.75" customHeight="1" x14ac:dyDescent="0.35">
      <c r="A1" s="13" t="s">
        <v>0</v>
      </c>
      <c r="B1" s="14" t="s">
        <v>1</v>
      </c>
      <c r="C1" s="15" t="s">
        <v>2</v>
      </c>
      <c r="D1" s="15" t="s">
        <v>318</v>
      </c>
      <c r="E1" s="15" t="s">
        <v>3</v>
      </c>
      <c r="F1" s="15" t="s">
        <v>141</v>
      </c>
      <c r="G1" s="27" t="s">
        <v>4</v>
      </c>
      <c r="H1" s="27" t="s">
        <v>5</v>
      </c>
      <c r="I1" s="16" t="s">
        <v>6</v>
      </c>
      <c r="J1" s="16" t="s">
        <v>7</v>
      </c>
      <c r="K1" s="16" t="s">
        <v>8</v>
      </c>
      <c r="L1" s="28" t="s">
        <v>9</v>
      </c>
      <c r="M1" s="28" t="s">
        <v>142</v>
      </c>
      <c r="N1" s="48" t="s">
        <v>136</v>
      </c>
      <c r="O1" s="6"/>
      <c r="P1" s="130" t="s">
        <v>319</v>
      </c>
      <c r="Q1" t="s">
        <v>321</v>
      </c>
      <c r="R1"/>
      <c r="U1" s="6"/>
      <c r="V1" s="6"/>
      <c r="W1" s="6"/>
      <c r="X1" s="6"/>
    </row>
    <row r="2" spans="1:24" s="18" customFormat="1" ht="15.75" customHeight="1" x14ac:dyDescent="0.35">
      <c r="A2" s="78">
        <v>1</v>
      </c>
      <c r="B2" s="79" t="s">
        <v>326</v>
      </c>
      <c r="C2" s="80" t="s">
        <v>143</v>
      </c>
      <c r="D2" s="81" t="s">
        <v>15</v>
      </c>
      <c r="E2" s="82" t="s">
        <v>25</v>
      </c>
      <c r="F2" s="80" t="s">
        <v>144</v>
      </c>
      <c r="G2" s="79" t="s">
        <v>17</v>
      </c>
      <c r="H2" s="79" t="s">
        <v>18</v>
      </c>
      <c r="I2" s="46">
        <f>VLOOKUP(E2,'[1] Grille calcul temps compensés'!$A$4:$D$27,4,FALSE)</f>
        <v>1.3888888888888889E-3</v>
      </c>
      <c r="J2" s="46">
        <f>VLOOKUP(C2,'[1] Grille calcul temps compensés'!$F$4:$G$7,2,FALSE)</f>
        <v>0</v>
      </c>
      <c r="K2" s="46">
        <f t="shared" ref="K2:K57" si="0">I2+J2</f>
        <v>1.3888888888888889E-3</v>
      </c>
      <c r="L2" s="83">
        <v>2.225694444444444E-2</v>
      </c>
      <c r="M2" s="47">
        <f t="shared" ref="M2:M57" si="1">L2-K2</f>
        <v>2.0868055555555553E-2</v>
      </c>
      <c r="N2" s="52">
        <v>1</v>
      </c>
      <c r="O2" s="17"/>
      <c r="P2" s="131" t="s">
        <v>19</v>
      </c>
      <c r="Q2">
        <v>20</v>
      </c>
      <c r="R2"/>
      <c r="U2" s="17"/>
      <c r="V2" s="17"/>
      <c r="W2" s="17"/>
      <c r="X2" s="17"/>
    </row>
    <row r="3" spans="1:24" s="18" customFormat="1" ht="15.75" customHeight="1" x14ac:dyDescent="0.35">
      <c r="A3" s="41">
        <v>84</v>
      </c>
      <c r="B3" s="42" t="s">
        <v>324</v>
      </c>
      <c r="C3" s="43" t="s">
        <v>143</v>
      </c>
      <c r="D3" s="44">
        <v>22063</v>
      </c>
      <c r="E3" s="45" t="s">
        <v>56</v>
      </c>
      <c r="F3" s="43" t="s">
        <v>144</v>
      </c>
      <c r="G3" s="42" t="s">
        <v>252</v>
      </c>
      <c r="H3" s="42" t="s">
        <v>253</v>
      </c>
      <c r="I3" s="34">
        <f>VLOOKUP(E3,'[1] Grille calcul temps compensés'!$A$4:$D$27,4,FALSE)</f>
        <v>2.7777777777777779E-3</v>
      </c>
      <c r="J3" s="34">
        <f>VLOOKUP(C3,'[1] Grille calcul temps compensés'!$F$4:$G$7,2,FALSE)</f>
        <v>0</v>
      </c>
      <c r="K3" s="34">
        <f t="shared" si="0"/>
        <v>2.7777777777777779E-3</v>
      </c>
      <c r="L3" s="54">
        <v>2.417824074074074E-2</v>
      </c>
      <c r="M3" s="35">
        <f t="shared" si="1"/>
        <v>2.1400462962962961E-2</v>
      </c>
      <c r="N3" s="52">
        <v>2</v>
      </c>
      <c r="O3" s="17"/>
      <c r="P3" s="131" t="s">
        <v>322</v>
      </c>
      <c r="Q3">
        <v>10</v>
      </c>
      <c r="R3"/>
      <c r="S3" s="17"/>
      <c r="T3" s="17"/>
      <c r="U3" s="17"/>
      <c r="V3" s="17"/>
      <c r="W3" s="17"/>
      <c r="X3" s="17"/>
    </row>
    <row r="4" spans="1:24" s="18" customFormat="1" ht="15.75" customHeight="1" x14ac:dyDescent="0.35">
      <c r="A4" s="41">
        <v>76</v>
      </c>
      <c r="B4" s="42" t="s">
        <v>325</v>
      </c>
      <c r="C4" s="43" t="s">
        <v>143</v>
      </c>
      <c r="D4" s="44" t="s">
        <v>10</v>
      </c>
      <c r="E4" s="45" t="s">
        <v>11</v>
      </c>
      <c r="F4" s="43" t="s">
        <v>144</v>
      </c>
      <c r="G4" s="42" t="s">
        <v>12</v>
      </c>
      <c r="H4" s="42" t="s">
        <v>13</v>
      </c>
      <c r="I4" s="34">
        <f>VLOOKUP(E4,'[1] Grille calcul temps compensés'!$A$4:$D$27,4,FALSE)</f>
        <v>2.0833333333333333E-3</v>
      </c>
      <c r="J4" s="34">
        <f>VLOOKUP(C4,'[1] Grille calcul temps compensés'!$F$4:$G$7,2,FALSE)</f>
        <v>0</v>
      </c>
      <c r="K4" s="34">
        <f t="shared" si="0"/>
        <v>2.0833333333333333E-3</v>
      </c>
      <c r="L4" s="54">
        <v>2.3668981481481485E-2</v>
      </c>
      <c r="M4" s="35">
        <f t="shared" si="1"/>
        <v>2.1585648148148152E-2</v>
      </c>
      <c r="N4" s="52">
        <v>3</v>
      </c>
      <c r="O4" s="17"/>
      <c r="P4" s="131" t="s">
        <v>323</v>
      </c>
      <c r="Q4">
        <v>7</v>
      </c>
      <c r="R4"/>
      <c r="S4" s="17"/>
      <c r="T4" s="17"/>
      <c r="U4" s="17"/>
      <c r="V4" s="17"/>
      <c r="W4" s="17"/>
      <c r="X4" s="17"/>
    </row>
    <row r="5" spans="1:24" ht="15.75" customHeight="1" x14ac:dyDescent="0.35">
      <c r="A5" s="29">
        <v>132</v>
      </c>
      <c r="B5" s="30" t="s">
        <v>19</v>
      </c>
      <c r="C5" s="31" t="s">
        <v>143</v>
      </c>
      <c r="D5" s="32">
        <v>39158</v>
      </c>
      <c r="E5" s="33" t="s">
        <v>49</v>
      </c>
      <c r="F5" s="31" t="s">
        <v>144</v>
      </c>
      <c r="G5" s="30" t="s">
        <v>160</v>
      </c>
      <c r="H5" s="30" t="s">
        <v>125</v>
      </c>
      <c r="I5" s="34">
        <f>VLOOKUP(E5,'[1] Grille calcul temps compensés'!$A$4:$D$27,4,FALSE)</f>
        <v>6.9444444444444447E-4</v>
      </c>
      <c r="J5" s="34">
        <f>VLOOKUP(C5,'[1] Grille calcul temps compensés'!$F$4:$G$7,2,FALSE)</f>
        <v>0</v>
      </c>
      <c r="K5" s="34">
        <f t="shared" si="0"/>
        <v>6.9444444444444447E-4</v>
      </c>
      <c r="L5" s="50">
        <v>2.2627314814814819E-2</v>
      </c>
      <c r="M5" s="35">
        <f t="shared" si="1"/>
        <v>2.1932870370370373E-2</v>
      </c>
      <c r="N5" s="48">
        <v>4</v>
      </c>
      <c r="O5" s="6"/>
      <c r="P5" s="131" t="s">
        <v>52</v>
      </c>
      <c r="Q5">
        <v>4</v>
      </c>
      <c r="R5"/>
      <c r="S5" s="6"/>
      <c r="T5" s="6"/>
      <c r="U5" s="6"/>
      <c r="V5" s="6"/>
      <c r="W5" s="6"/>
      <c r="X5" s="6"/>
    </row>
    <row r="6" spans="1:24" ht="15.75" customHeight="1" x14ac:dyDescent="0.35">
      <c r="A6" s="29">
        <v>44</v>
      </c>
      <c r="B6" s="30" t="s">
        <v>325</v>
      </c>
      <c r="C6" s="31" t="s">
        <v>143</v>
      </c>
      <c r="D6" s="32" t="s">
        <v>21</v>
      </c>
      <c r="E6" s="33" t="s">
        <v>16</v>
      </c>
      <c r="F6" s="31" t="s">
        <v>144</v>
      </c>
      <c r="G6" s="30" t="s">
        <v>22</v>
      </c>
      <c r="H6" s="30" t="s">
        <v>23</v>
      </c>
      <c r="I6" s="34">
        <f>VLOOKUP(E6,'[1] Grille calcul temps compensés'!$A$4:$D$27,4,FALSE)</f>
        <v>6.9444444444444447E-4</v>
      </c>
      <c r="J6" s="34">
        <f>VLOOKUP(C6,'[1] Grille calcul temps compensés'!$F$4:$G$7,2,FALSE)</f>
        <v>0</v>
      </c>
      <c r="K6" s="34">
        <f t="shared" si="0"/>
        <v>6.9444444444444447E-4</v>
      </c>
      <c r="L6" s="50">
        <v>2.298611111111111E-2</v>
      </c>
      <c r="M6" s="35">
        <f t="shared" si="1"/>
        <v>2.2291666666666664E-2</v>
      </c>
      <c r="N6" s="48">
        <v>5</v>
      </c>
      <c r="O6" s="6"/>
      <c r="P6" s="131" t="s">
        <v>328</v>
      </c>
      <c r="Q6">
        <v>3</v>
      </c>
      <c r="R6"/>
      <c r="S6" s="6"/>
      <c r="T6" s="6"/>
      <c r="U6" s="6"/>
      <c r="V6" s="6"/>
      <c r="W6" s="6"/>
      <c r="X6" s="6"/>
    </row>
    <row r="7" spans="1:24" ht="15.75" customHeight="1" x14ac:dyDescent="0.35">
      <c r="A7" s="29">
        <v>133</v>
      </c>
      <c r="B7" s="30" t="s">
        <v>19</v>
      </c>
      <c r="C7" s="31" t="s">
        <v>143</v>
      </c>
      <c r="D7" s="32">
        <v>39319</v>
      </c>
      <c r="E7" s="33" t="s">
        <v>49</v>
      </c>
      <c r="F7" s="31" t="s">
        <v>144</v>
      </c>
      <c r="G7" s="30" t="s">
        <v>295</v>
      </c>
      <c r="H7" s="30" t="s">
        <v>296</v>
      </c>
      <c r="I7" s="34">
        <f>VLOOKUP(E7,'[1] Grille calcul temps compensés'!$A$4:$D$27,4,FALSE)</f>
        <v>6.9444444444444447E-4</v>
      </c>
      <c r="J7" s="34">
        <f>VLOOKUP(C7,'[1] Grille calcul temps compensés'!$F$4:$G$7,2,FALSE)</f>
        <v>0</v>
      </c>
      <c r="K7" s="34">
        <f t="shared" si="0"/>
        <v>6.9444444444444447E-4</v>
      </c>
      <c r="L7" s="50">
        <v>2.3032407407407404E-2</v>
      </c>
      <c r="M7" s="35">
        <f t="shared" si="1"/>
        <v>2.2337962962962959E-2</v>
      </c>
      <c r="N7" s="48">
        <v>6</v>
      </c>
      <c r="O7" s="6"/>
      <c r="P7" s="131" t="s">
        <v>66</v>
      </c>
      <c r="Q7">
        <v>3</v>
      </c>
      <c r="R7"/>
      <c r="S7" s="6"/>
      <c r="T7" s="6"/>
      <c r="U7" s="6"/>
      <c r="V7" s="6"/>
      <c r="W7" s="6"/>
      <c r="X7" s="6"/>
    </row>
    <row r="8" spans="1:24" s="67" customFormat="1" ht="15.75" customHeight="1" x14ac:dyDescent="0.35">
      <c r="A8" s="55">
        <v>34</v>
      </c>
      <c r="B8" s="56" t="s">
        <v>19</v>
      </c>
      <c r="C8" s="57" t="s">
        <v>143</v>
      </c>
      <c r="D8" s="58">
        <v>25608</v>
      </c>
      <c r="E8" s="59" t="s">
        <v>46</v>
      </c>
      <c r="F8" s="57" t="s">
        <v>165</v>
      </c>
      <c r="G8" s="56" t="s">
        <v>196</v>
      </c>
      <c r="H8" s="56" t="s">
        <v>197</v>
      </c>
      <c r="I8" s="34">
        <f>VLOOKUP(E8,'[1] Grille calcul temps compensés'!$A$4:$D$27,4,FALSE)</f>
        <v>3.472222222222222E-3</v>
      </c>
      <c r="J8" s="34">
        <f>VLOOKUP(C8,'[1] Grille calcul temps compensés'!$F$4:$G$7,2,FALSE)</f>
        <v>0</v>
      </c>
      <c r="K8" s="34">
        <f t="shared" si="0"/>
        <v>3.472222222222222E-3</v>
      </c>
      <c r="L8" s="54">
        <v>2.6284722222222223E-2</v>
      </c>
      <c r="M8" s="65">
        <f t="shared" si="1"/>
        <v>2.2812499999999999E-2</v>
      </c>
      <c r="N8" s="66">
        <v>7</v>
      </c>
      <c r="P8" s="131" t="s">
        <v>325</v>
      </c>
      <c r="Q8">
        <v>3</v>
      </c>
      <c r="R8"/>
    </row>
    <row r="9" spans="1:24" s="67" customFormat="1" ht="15.75" customHeight="1" x14ac:dyDescent="0.35">
      <c r="A9" s="55">
        <v>19</v>
      </c>
      <c r="B9" s="60" t="s">
        <v>19</v>
      </c>
      <c r="C9" s="57" t="s">
        <v>143</v>
      </c>
      <c r="D9" s="61">
        <v>38637</v>
      </c>
      <c r="E9" s="62" t="s">
        <v>33</v>
      </c>
      <c r="F9" s="63" t="s">
        <v>165</v>
      </c>
      <c r="G9" s="64" t="s">
        <v>168</v>
      </c>
      <c r="H9" s="64" t="s">
        <v>169</v>
      </c>
      <c r="I9" s="34">
        <f>VLOOKUP(E9,'[1] Grille calcul temps compensés'!$A$4:$D$27,4,FALSE)</f>
        <v>2.4305555555555556E-3</v>
      </c>
      <c r="J9" s="34">
        <f>VLOOKUP(C9,'[1] Grille calcul temps compensés'!$F$4:$G$7,2,FALSE)</f>
        <v>0</v>
      </c>
      <c r="K9" s="34">
        <f t="shared" si="0"/>
        <v>2.4305555555555556E-3</v>
      </c>
      <c r="L9" s="54">
        <v>2.5405092592592594E-2</v>
      </c>
      <c r="M9" s="65">
        <f t="shared" si="1"/>
        <v>2.2974537037037036E-2</v>
      </c>
      <c r="N9" s="66">
        <v>8</v>
      </c>
      <c r="P9" s="131" t="s">
        <v>329</v>
      </c>
      <c r="Q9">
        <v>2</v>
      </c>
      <c r="R9"/>
    </row>
    <row r="10" spans="1:24" ht="15.75" customHeight="1" x14ac:dyDescent="0.35">
      <c r="A10" s="29">
        <v>70</v>
      </c>
      <c r="B10" s="30" t="s">
        <v>19</v>
      </c>
      <c r="C10" s="31" t="s">
        <v>143</v>
      </c>
      <c r="D10" s="32">
        <v>24376</v>
      </c>
      <c r="E10" s="39" t="s">
        <v>11</v>
      </c>
      <c r="F10" s="31" t="s">
        <v>144</v>
      </c>
      <c r="G10" s="30" t="s">
        <v>28</v>
      </c>
      <c r="H10" s="30" t="s">
        <v>29</v>
      </c>
      <c r="I10" s="34">
        <f>VLOOKUP(E10,'[1] Grille calcul temps compensés'!$A$4:$D$27,4,FALSE)</f>
        <v>2.0833333333333333E-3</v>
      </c>
      <c r="J10" s="34">
        <f>VLOOKUP(C10,'[1] Grille calcul temps compensés'!$F$4:$G$7,2,FALSE)</f>
        <v>0</v>
      </c>
      <c r="K10" s="34">
        <f t="shared" si="0"/>
        <v>2.0833333333333333E-3</v>
      </c>
      <c r="L10" s="50">
        <v>2.5057870370370373E-2</v>
      </c>
      <c r="M10" s="35">
        <f t="shared" si="1"/>
        <v>2.297453703703704E-2</v>
      </c>
      <c r="N10" s="48">
        <v>9</v>
      </c>
      <c r="O10" s="6"/>
      <c r="P10" s="131" t="s">
        <v>324</v>
      </c>
      <c r="Q10">
        <v>2</v>
      </c>
      <c r="R10"/>
      <c r="S10" s="6"/>
      <c r="T10" s="6"/>
      <c r="U10" s="6"/>
      <c r="V10" s="6"/>
      <c r="W10" s="6"/>
      <c r="X10" s="6"/>
    </row>
    <row r="11" spans="1:24" ht="15.75" customHeight="1" x14ac:dyDescent="0.35">
      <c r="A11" s="29">
        <v>15</v>
      </c>
      <c r="B11" s="36" t="s">
        <v>19</v>
      </c>
      <c r="C11" s="31" t="s">
        <v>143</v>
      </c>
      <c r="D11" s="37">
        <v>37933</v>
      </c>
      <c r="E11" s="38" t="s">
        <v>30</v>
      </c>
      <c r="F11" s="38" t="s">
        <v>144</v>
      </c>
      <c r="G11" s="36" t="s">
        <v>162</v>
      </c>
      <c r="H11" s="36" t="s">
        <v>161</v>
      </c>
      <c r="I11" s="34">
        <f>VLOOKUP(E11,'[1] Grille calcul temps compensés'!$A$4:$D$27,4,FALSE)</f>
        <v>3.4722222222222224E-4</v>
      </c>
      <c r="J11" s="34">
        <f>VLOOKUP(C11,'[1] Grille calcul temps compensés'!$F$4:$G$7,2,FALSE)</f>
        <v>0</v>
      </c>
      <c r="K11" s="34">
        <f t="shared" si="0"/>
        <v>3.4722222222222224E-4</v>
      </c>
      <c r="L11" s="50">
        <v>2.3391203703703702E-2</v>
      </c>
      <c r="M11" s="35">
        <f t="shared" si="1"/>
        <v>2.3043981481481481E-2</v>
      </c>
      <c r="N11" s="48">
        <v>10</v>
      </c>
      <c r="O11" s="6"/>
      <c r="P11" s="131" t="s">
        <v>326</v>
      </c>
      <c r="Q11">
        <v>1</v>
      </c>
      <c r="R11"/>
      <c r="S11" s="6"/>
      <c r="T11" s="6"/>
      <c r="U11" s="6"/>
      <c r="V11" s="6"/>
      <c r="W11" s="6"/>
      <c r="X11" s="6"/>
    </row>
    <row r="12" spans="1:24" ht="15.75" customHeight="1" x14ac:dyDescent="0.35">
      <c r="A12" s="29">
        <v>3</v>
      </c>
      <c r="B12" s="30" t="s">
        <v>322</v>
      </c>
      <c r="C12" s="31" t="s">
        <v>143</v>
      </c>
      <c r="D12" s="32">
        <v>38576</v>
      </c>
      <c r="E12" s="39" t="s">
        <v>30</v>
      </c>
      <c r="F12" s="31" t="s">
        <v>144</v>
      </c>
      <c r="G12" s="30" t="s">
        <v>72</v>
      </c>
      <c r="H12" s="30" t="s">
        <v>45</v>
      </c>
      <c r="I12" s="34">
        <f>VLOOKUP(E12,'[1] Grille calcul temps compensés'!$A$4:$D$27,4,FALSE)</f>
        <v>3.4722222222222224E-4</v>
      </c>
      <c r="J12" s="34">
        <f>VLOOKUP(C12,'[1] Grille calcul temps compensés'!$F$4:$G$7,2,FALSE)</f>
        <v>0</v>
      </c>
      <c r="K12" s="34">
        <f t="shared" si="0"/>
        <v>3.4722222222222224E-4</v>
      </c>
      <c r="L12" s="50">
        <v>2.3460648148148147E-2</v>
      </c>
      <c r="M12" s="35">
        <f t="shared" si="1"/>
        <v>2.3113425925925926E-2</v>
      </c>
      <c r="N12" s="48">
        <v>11</v>
      </c>
      <c r="O12" s="6"/>
      <c r="P12" s="131" t="s">
        <v>327</v>
      </c>
      <c r="Q12">
        <v>1</v>
      </c>
      <c r="R12"/>
      <c r="S12" s="6"/>
      <c r="T12" s="6"/>
      <c r="U12" s="6"/>
      <c r="V12" s="6"/>
      <c r="W12" s="6"/>
      <c r="X12" s="6"/>
    </row>
    <row r="13" spans="1:24" ht="15.75" customHeight="1" x14ac:dyDescent="0.35">
      <c r="A13" s="29">
        <v>83</v>
      </c>
      <c r="B13" s="30" t="s">
        <v>324</v>
      </c>
      <c r="C13" s="31" t="s">
        <v>143</v>
      </c>
      <c r="D13" s="32">
        <v>22958</v>
      </c>
      <c r="E13" s="39" t="s">
        <v>56</v>
      </c>
      <c r="F13" s="31" t="s">
        <v>144</v>
      </c>
      <c r="G13" s="30" t="s">
        <v>250</v>
      </c>
      <c r="H13" s="30" t="s">
        <v>245</v>
      </c>
      <c r="I13" s="34">
        <f>VLOOKUP(E13,'[1] Grille calcul temps compensés'!$A$4:$D$27,4,FALSE)</f>
        <v>2.7777777777777779E-3</v>
      </c>
      <c r="J13" s="34">
        <f>VLOOKUP(C13,'[1] Grille calcul temps compensés'!$F$4:$G$7,2,FALSE)</f>
        <v>0</v>
      </c>
      <c r="K13" s="34">
        <f t="shared" si="0"/>
        <v>2.7777777777777779E-3</v>
      </c>
      <c r="L13" s="50">
        <v>2.5902777777777775E-2</v>
      </c>
      <c r="M13" s="35">
        <f t="shared" si="1"/>
        <v>2.3124999999999996E-2</v>
      </c>
      <c r="N13" s="48">
        <v>12</v>
      </c>
      <c r="O13" s="6"/>
      <c r="P13" s="131" t="s">
        <v>320</v>
      </c>
      <c r="Q13">
        <v>56</v>
      </c>
      <c r="R13"/>
      <c r="S13" s="6"/>
      <c r="T13" s="6"/>
      <c r="U13" s="6"/>
      <c r="V13" s="6"/>
      <c r="W13" s="6"/>
      <c r="X13" s="6"/>
    </row>
    <row r="14" spans="1:24" ht="15.75" customHeight="1" x14ac:dyDescent="0.35">
      <c r="A14" s="29">
        <v>56</v>
      </c>
      <c r="B14" s="30" t="s">
        <v>323</v>
      </c>
      <c r="C14" s="31" t="s">
        <v>143</v>
      </c>
      <c r="D14" s="32">
        <v>26421</v>
      </c>
      <c r="E14" s="39" t="s">
        <v>25</v>
      </c>
      <c r="F14" s="31" t="s">
        <v>144</v>
      </c>
      <c r="G14" s="30" t="s">
        <v>26</v>
      </c>
      <c r="H14" s="30" t="s">
        <v>27</v>
      </c>
      <c r="I14" s="34">
        <f>VLOOKUP(E14,'[1] Grille calcul temps compensés'!$A$4:$D$27,4,FALSE)</f>
        <v>1.3888888888888889E-3</v>
      </c>
      <c r="J14" s="34">
        <f>VLOOKUP(C14,'[1] Grille calcul temps compensés'!$F$4:$G$7,2,FALSE)</f>
        <v>0</v>
      </c>
      <c r="K14" s="34">
        <f t="shared" si="0"/>
        <v>1.3888888888888889E-3</v>
      </c>
      <c r="L14" s="50">
        <v>2.4513888888888887E-2</v>
      </c>
      <c r="M14" s="35">
        <f t="shared" si="1"/>
        <v>2.3125E-2</v>
      </c>
      <c r="N14" s="48">
        <v>13</v>
      </c>
      <c r="O14" s="6"/>
      <c r="P14"/>
      <c r="Q14"/>
      <c r="R14"/>
      <c r="S14" s="6"/>
      <c r="T14" s="6"/>
      <c r="U14" s="6"/>
      <c r="V14" s="6"/>
      <c r="W14" s="6"/>
      <c r="X14" s="6"/>
    </row>
    <row r="15" spans="1:24" ht="15.75" customHeight="1" x14ac:dyDescent="0.35">
      <c r="A15" s="29">
        <v>113</v>
      </c>
      <c r="B15" s="30" t="s">
        <v>19</v>
      </c>
      <c r="C15" s="31" t="s">
        <v>143</v>
      </c>
      <c r="D15" s="32">
        <v>38925</v>
      </c>
      <c r="E15" s="39" t="s">
        <v>49</v>
      </c>
      <c r="F15" s="31" t="s">
        <v>144</v>
      </c>
      <c r="G15" s="30" t="s">
        <v>50</v>
      </c>
      <c r="H15" s="30" t="s">
        <v>51</v>
      </c>
      <c r="I15" s="34">
        <f>VLOOKUP(E15,'[1] Grille calcul temps compensés'!$A$4:$D$27,4,FALSE)</f>
        <v>6.9444444444444447E-4</v>
      </c>
      <c r="J15" s="34">
        <f>VLOOKUP(C15,'[1] Grille calcul temps compensés'!$F$4:$G$7,2,FALSE)</f>
        <v>0</v>
      </c>
      <c r="K15" s="34">
        <f t="shared" si="0"/>
        <v>6.9444444444444447E-4</v>
      </c>
      <c r="L15" s="50">
        <v>2.4247685185185181E-2</v>
      </c>
      <c r="M15" s="35">
        <f t="shared" si="1"/>
        <v>2.3553240740740736E-2</v>
      </c>
      <c r="N15" s="48">
        <v>14</v>
      </c>
      <c r="O15" s="6"/>
      <c r="P15"/>
      <c r="Q15"/>
      <c r="R15"/>
      <c r="S15" s="6"/>
      <c r="T15" s="6"/>
      <c r="U15" s="6"/>
      <c r="V15" s="6"/>
      <c r="W15" s="6"/>
      <c r="X15" s="6"/>
    </row>
    <row r="16" spans="1:24" ht="15.75" customHeight="1" x14ac:dyDescent="0.35">
      <c r="A16" s="29">
        <v>14</v>
      </c>
      <c r="B16" s="36" t="s">
        <v>19</v>
      </c>
      <c r="C16" s="31" t="s">
        <v>143</v>
      </c>
      <c r="D16" s="37">
        <v>36222</v>
      </c>
      <c r="E16" s="40" t="s">
        <v>30</v>
      </c>
      <c r="F16" s="38" t="s">
        <v>144</v>
      </c>
      <c r="G16" s="36" t="s">
        <v>160</v>
      </c>
      <c r="H16" s="36" t="s">
        <v>161</v>
      </c>
      <c r="I16" s="34">
        <f>VLOOKUP(E16,'[1] Grille calcul temps compensés'!$A$4:$D$27,4,FALSE)</f>
        <v>3.4722222222222224E-4</v>
      </c>
      <c r="J16" s="34">
        <f>VLOOKUP(C16,'[1] Grille calcul temps compensés'!$F$4:$G$7,2,FALSE)</f>
        <v>0</v>
      </c>
      <c r="K16" s="34">
        <f t="shared" si="0"/>
        <v>3.4722222222222224E-4</v>
      </c>
      <c r="L16" s="50">
        <v>2.3935185185185184E-2</v>
      </c>
      <c r="M16" s="35">
        <f t="shared" si="1"/>
        <v>2.3587962962962963E-2</v>
      </c>
      <c r="N16" s="48">
        <v>15</v>
      </c>
      <c r="O16" s="6"/>
      <c r="P16"/>
      <c r="Q16"/>
      <c r="R16"/>
      <c r="S16" s="6"/>
      <c r="T16" s="6"/>
      <c r="U16" s="6"/>
      <c r="V16" s="6"/>
      <c r="W16" s="6"/>
      <c r="X16" s="6"/>
    </row>
    <row r="17" spans="1:24" ht="15.75" customHeight="1" x14ac:dyDescent="0.35">
      <c r="A17" s="29">
        <v>129</v>
      </c>
      <c r="B17" s="30" t="s">
        <v>19</v>
      </c>
      <c r="C17" s="31" t="s">
        <v>143</v>
      </c>
      <c r="D17" s="32">
        <v>39375</v>
      </c>
      <c r="E17" s="33" t="s">
        <v>49</v>
      </c>
      <c r="F17" s="31" t="s">
        <v>144</v>
      </c>
      <c r="G17" s="30" t="s">
        <v>293</v>
      </c>
      <c r="H17" s="30" t="s">
        <v>294</v>
      </c>
      <c r="I17" s="34">
        <f>VLOOKUP(E17,'[1] Grille calcul temps compensés'!$A$4:$D$27,4,FALSE)</f>
        <v>6.9444444444444447E-4</v>
      </c>
      <c r="J17" s="34">
        <f>VLOOKUP(C17,'[1] Grille calcul temps compensés'!$F$4:$G$7,2,FALSE)</f>
        <v>0</v>
      </c>
      <c r="K17" s="34">
        <f t="shared" si="0"/>
        <v>6.9444444444444447E-4</v>
      </c>
      <c r="L17" s="50">
        <v>2.4305555555555556E-2</v>
      </c>
      <c r="M17" s="35">
        <f t="shared" si="1"/>
        <v>2.361111111111111E-2</v>
      </c>
      <c r="N17" s="48">
        <v>16</v>
      </c>
      <c r="O17" s="6"/>
      <c r="P17" s="136" t="s">
        <v>330</v>
      </c>
      <c r="Q17" s="136"/>
      <c r="R17"/>
      <c r="S17" s="6"/>
      <c r="T17" s="6"/>
      <c r="U17" s="6"/>
      <c r="V17" s="6"/>
      <c r="W17" s="6"/>
      <c r="X17" s="6"/>
    </row>
    <row r="18" spans="1:24" s="67" customFormat="1" ht="15.75" customHeight="1" x14ac:dyDescent="0.35">
      <c r="A18" s="55">
        <v>116</v>
      </c>
      <c r="B18" s="56" t="s">
        <v>19</v>
      </c>
      <c r="C18" s="57" t="s">
        <v>143</v>
      </c>
      <c r="D18" s="58">
        <v>38929</v>
      </c>
      <c r="E18" s="59" t="s">
        <v>95</v>
      </c>
      <c r="F18" s="57" t="s">
        <v>165</v>
      </c>
      <c r="G18" s="56" t="s">
        <v>276</v>
      </c>
      <c r="H18" s="56" t="s">
        <v>89</v>
      </c>
      <c r="I18" s="34">
        <f>VLOOKUP(E18,'[1] Grille calcul temps compensés'!$A$4:$D$27,4,FALSE)</f>
        <v>2.7777777777777779E-3</v>
      </c>
      <c r="J18" s="34">
        <f>VLOOKUP(C18,'[1] Grille calcul temps compensés'!$F$4:$G$7,2,FALSE)</f>
        <v>0</v>
      </c>
      <c r="K18" s="34">
        <f t="shared" si="0"/>
        <v>2.7777777777777779E-3</v>
      </c>
      <c r="L18" s="54">
        <v>2.6481481481481481E-2</v>
      </c>
      <c r="M18" s="65">
        <f t="shared" si="1"/>
        <v>2.3703703703703703E-2</v>
      </c>
      <c r="N18" s="66">
        <v>17</v>
      </c>
      <c r="P18" s="136"/>
      <c r="Q18" s="136"/>
      <c r="R18"/>
    </row>
    <row r="19" spans="1:24" s="74" customFormat="1" ht="15.75" customHeight="1" x14ac:dyDescent="0.35">
      <c r="A19" s="68">
        <v>29</v>
      </c>
      <c r="B19" s="69" t="s">
        <v>19</v>
      </c>
      <c r="C19" s="70" t="s">
        <v>143</v>
      </c>
      <c r="D19" s="71">
        <v>27114</v>
      </c>
      <c r="E19" s="72" t="s">
        <v>84</v>
      </c>
      <c r="F19" s="70" t="s">
        <v>165</v>
      </c>
      <c r="G19" s="69" t="s">
        <v>182</v>
      </c>
      <c r="H19" s="69" t="s">
        <v>183</v>
      </c>
      <c r="I19" s="34">
        <f>VLOOKUP(E19,'[1] Grille calcul temps compensés'!$A$4:$D$27,4,FALSE)</f>
        <v>2.7777777777777779E-3</v>
      </c>
      <c r="J19" s="34">
        <f>VLOOKUP(C19,'[1] Grille calcul temps compensés'!$F$4:$G$7,2,FALSE)</f>
        <v>0</v>
      </c>
      <c r="K19" s="34">
        <f t="shared" si="0"/>
        <v>2.7777777777777779E-3</v>
      </c>
      <c r="L19" s="50">
        <v>2.6516203703703698E-2</v>
      </c>
      <c r="M19" s="65">
        <f t="shared" si="1"/>
        <v>2.373842592592592E-2</v>
      </c>
      <c r="N19" s="73">
        <v>18</v>
      </c>
      <c r="P19"/>
      <c r="Q19"/>
    </row>
    <row r="20" spans="1:24" ht="15.75" customHeight="1" x14ac:dyDescent="0.35">
      <c r="A20" s="29">
        <v>8</v>
      </c>
      <c r="B20" s="36" t="s">
        <v>66</v>
      </c>
      <c r="C20" s="31" t="s">
        <v>143</v>
      </c>
      <c r="D20" s="37">
        <v>30605</v>
      </c>
      <c r="E20" s="33" t="s">
        <v>30</v>
      </c>
      <c r="F20" s="38" t="s">
        <v>144</v>
      </c>
      <c r="G20" s="36" t="s">
        <v>157</v>
      </c>
      <c r="H20" s="36" t="s">
        <v>24</v>
      </c>
      <c r="I20" s="34">
        <f>VLOOKUP(E20,'[1] Grille calcul temps compensés'!$A$4:$D$27,4,FALSE)</f>
        <v>3.4722222222222224E-4</v>
      </c>
      <c r="J20" s="34">
        <f>VLOOKUP(C20,'[1] Grille calcul temps compensés'!$F$4:$G$7,2,FALSE)</f>
        <v>0</v>
      </c>
      <c r="K20" s="34">
        <f t="shared" si="0"/>
        <v>3.4722222222222224E-4</v>
      </c>
      <c r="L20" s="50">
        <v>2.4108796296296298E-2</v>
      </c>
      <c r="M20" s="35">
        <f t="shared" si="1"/>
        <v>2.3761574074074077E-2</v>
      </c>
      <c r="N20" s="48">
        <v>19</v>
      </c>
      <c r="O20" s="6"/>
      <c r="P20"/>
      <c r="Q20"/>
      <c r="R20" s="6"/>
      <c r="S20" s="6"/>
      <c r="T20" s="6"/>
      <c r="U20" s="6"/>
      <c r="V20" s="6"/>
      <c r="W20" s="6"/>
      <c r="X20" s="6"/>
    </row>
    <row r="21" spans="1:24" ht="15.75" customHeight="1" x14ac:dyDescent="0.35">
      <c r="A21" s="29">
        <v>105</v>
      </c>
      <c r="B21" s="30" t="s">
        <v>322</v>
      </c>
      <c r="C21" s="31" t="s">
        <v>143</v>
      </c>
      <c r="D21" s="32">
        <v>39021</v>
      </c>
      <c r="E21" s="33" t="s">
        <v>49</v>
      </c>
      <c r="F21" s="31" t="s">
        <v>144</v>
      </c>
      <c r="G21" s="30" t="s">
        <v>64</v>
      </c>
      <c r="H21" s="30" t="s">
        <v>65</v>
      </c>
      <c r="I21" s="34">
        <f>VLOOKUP(E21,'[1] Grille calcul temps compensés'!$A$4:$D$27,4,FALSE)</f>
        <v>6.9444444444444447E-4</v>
      </c>
      <c r="J21" s="34">
        <f>VLOOKUP(C21,'[1] Grille calcul temps compensés'!$F$4:$G$7,2,FALSE)</f>
        <v>0</v>
      </c>
      <c r="K21" s="34">
        <f t="shared" si="0"/>
        <v>6.9444444444444447E-4</v>
      </c>
      <c r="L21" s="50">
        <v>2.4467592592592593E-2</v>
      </c>
      <c r="M21" s="35">
        <f t="shared" si="1"/>
        <v>2.3773148148148147E-2</v>
      </c>
      <c r="N21" s="48">
        <v>20</v>
      </c>
      <c r="O21" s="6"/>
      <c r="P21"/>
      <c r="Q21"/>
      <c r="R21" s="6"/>
      <c r="S21" s="6"/>
      <c r="T21" s="6"/>
      <c r="U21" s="6"/>
      <c r="V21" s="6"/>
      <c r="W21" s="6"/>
      <c r="X21" s="6"/>
    </row>
    <row r="22" spans="1:24" ht="15.75" customHeight="1" x14ac:dyDescent="0.35">
      <c r="A22" s="29">
        <v>68</v>
      </c>
      <c r="B22" s="30" t="s">
        <v>323</v>
      </c>
      <c r="C22" s="31" t="s">
        <v>143</v>
      </c>
      <c r="D22" s="32">
        <v>25154</v>
      </c>
      <c r="E22" s="33" t="s">
        <v>11</v>
      </c>
      <c r="F22" s="31" t="s">
        <v>144</v>
      </c>
      <c r="G22" s="30" t="s">
        <v>231</v>
      </c>
      <c r="H22" s="30" t="s">
        <v>90</v>
      </c>
      <c r="I22" s="34">
        <f>VLOOKUP(E22,'[1] Grille calcul temps compensés'!$A$4:$D$27,4,FALSE)</f>
        <v>2.0833333333333333E-3</v>
      </c>
      <c r="J22" s="34">
        <f>VLOOKUP(C22,'[1] Grille calcul temps compensés'!$F$4:$G$7,2,FALSE)</f>
        <v>0</v>
      </c>
      <c r="K22" s="34">
        <f t="shared" si="0"/>
        <v>2.0833333333333333E-3</v>
      </c>
      <c r="L22" s="50">
        <v>2.5925925925925925E-2</v>
      </c>
      <c r="M22" s="35">
        <f t="shared" si="1"/>
        <v>2.3842592592592592E-2</v>
      </c>
      <c r="N22" s="48">
        <v>21</v>
      </c>
      <c r="O22" s="6"/>
      <c r="P22"/>
      <c r="Q22"/>
      <c r="R22" s="6"/>
      <c r="S22" s="6"/>
      <c r="T22" s="6"/>
      <c r="U22" s="6"/>
      <c r="V22" s="6"/>
      <c r="W22" s="6"/>
      <c r="X22" s="6"/>
    </row>
    <row r="23" spans="1:24" ht="15.75" customHeight="1" x14ac:dyDescent="0.35">
      <c r="A23" s="29">
        <v>95</v>
      </c>
      <c r="B23" s="30" t="s">
        <v>322</v>
      </c>
      <c r="C23" s="31" t="s">
        <v>143</v>
      </c>
      <c r="D23" s="32">
        <v>19988</v>
      </c>
      <c r="E23" s="33" t="s">
        <v>36</v>
      </c>
      <c r="F23" s="31" t="s">
        <v>144</v>
      </c>
      <c r="G23" s="30" t="s">
        <v>37</v>
      </c>
      <c r="H23" s="30" t="s">
        <v>38</v>
      </c>
      <c r="I23" s="34">
        <f>VLOOKUP(E23,'[1] Grille calcul temps compensés'!$A$4:$D$27,4,FALSE)</f>
        <v>3.472222222222222E-3</v>
      </c>
      <c r="J23" s="34">
        <f>VLOOKUP(C23,'[1] Grille calcul temps compensés'!$F$4:$G$7,2,FALSE)</f>
        <v>0</v>
      </c>
      <c r="K23" s="34">
        <f t="shared" si="0"/>
        <v>3.472222222222222E-3</v>
      </c>
      <c r="L23" s="50">
        <v>2.732638888888889E-2</v>
      </c>
      <c r="M23" s="35">
        <f t="shared" si="1"/>
        <v>2.3854166666666669E-2</v>
      </c>
      <c r="N23" s="48">
        <v>22</v>
      </c>
      <c r="O23" s="6"/>
      <c r="P23"/>
      <c r="Q23"/>
      <c r="R23" s="6"/>
      <c r="S23" s="6"/>
      <c r="T23" s="6"/>
      <c r="U23" s="6"/>
      <c r="V23" s="6"/>
      <c r="W23" s="6"/>
      <c r="X23" s="6"/>
    </row>
    <row r="24" spans="1:24" ht="15.75" customHeight="1" x14ac:dyDescent="0.35">
      <c r="A24" s="29">
        <v>88</v>
      </c>
      <c r="B24" s="30" t="s">
        <v>322</v>
      </c>
      <c r="C24" s="31" t="s">
        <v>143</v>
      </c>
      <c r="D24" s="32">
        <v>23356</v>
      </c>
      <c r="E24" s="33" t="s">
        <v>56</v>
      </c>
      <c r="F24" s="31" t="s">
        <v>144</v>
      </c>
      <c r="G24" s="30" t="s">
        <v>256</v>
      </c>
      <c r="H24" s="30" t="s">
        <v>257</v>
      </c>
      <c r="I24" s="34">
        <f>VLOOKUP(E24,'[1] Grille calcul temps compensés'!$A$4:$D$27,4,FALSE)</f>
        <v>2.7777777777777779E-3</v>
      </c>
      <c r="J24" s="34">
        <f>VLOOKUP(C24,'[1] Grille calcul temps compensés'!$F$4:$G$7,2,FALSE)</f>
        <v>0</v>
      </c>
      <c r="K24" s="34">
        <f t="shared" si="0"/>
        <v>2.7777777777777779E-3</v>
      </c>
      <c r="L24" s="50">
        <v>2.6678240740740738E-2</v>
      </c>
      <c r="M24" s="35">
        <f t="shared" si="1"/>
        <v>2.390046296296296E-2</v>
      </c>
      <c r="N24" s="48">
        <v>23</v>
      </c>
      <c r="O24" s="6"/>
      <c r="P24"/>
      <c r="Q24"/>
      <c r="R24" s="6"/>
      <c r="S24" s="6"/>
      <c r="T24" s="6"/>
      <c r="U24" s="6"/>
      <c r="V24" s="6"/>
      <c r="W24" s="6"/>
      <c r="X24" s="6"/>
    </row>
    <row r="25" spans="1:24" ht="15.75" customHeight="1" x14ac:dyDescent="0.35">
      <c r="A25" s="29">
        <v>109</v>
      </c>
      <c r="B25" s="30" t="s">
        <v>66</v>
      </c>
      <c r="C25" s="31" t="s">
        <v>143</v>
      </c>
      <c r="D25" s="32">
        <v>38844</v>
      </c>
      <c r="E25" s="33" t="s">
        <v>49</v>
      </c>
      <c r="F25" s="31" t="s">
        <v>144</v>
      </c>
      <c r="G25" s="30" t="s">
        <v>67</v>
      </c>
      <c r="H25" s="30" t="s">
        <v>68</v>
      </c>
      <c r="I25" s="34">
        <f>VLOOKUP(E25,'[1] Grille calcul temps compensés'!$A$4:$D$27,4,FALSE)</f>
        <v>6.9444444444444447E-4</v>
      </c>
      <c r="J25" s="34">
        <f>VLOOKUP(C25,'[1] Grille calcul temps compensés'!$F$4:$G$7,2,FALSE)</f>
        <v>0</v>
      </c>
      <c r="K25" s="34">
        <f t="shared" si="0"/>
        <v>6.9444444444444447E-4</v>
      </c>
      <c r="L25" s="50">
        <v>2.4594907407407409E-2</v>
      </c>
      <c r="M25" s="35">
        <f t="shared" si="1"/>
        <v>2.3900462962962964E-2</v>
      </c>
      <c r="N25" s="48">
        <v>24</v>
      </c>
      <c r="O25" s="6"/>
      <c r="P25"/>
      <c r="Q25"/>
      <c r="R25" s="6"/>
      <c r="S25" s="6"/>
      <c r="T25" s="6"/>
      <c r="U25" s="6"/>
      <c r="V25" s="6"/>
      <c r="W25" s="6"/>
      <c r="X25" s="6"/>
    </row>
    <row r="26" spans="1:24" ht="15.75" customHeight="1" x14ac:dyDescent="0.35">
      <c r="A26" s="29">
        <v>118</v>
      </c>
      <c r="B26" s="30" t="s">
        <v>322</v>
      </c>
      <c r="C26" s="31" t="s">
        <v>143</v>
      </c>
      <c r="D26" s="32">
        <v>39343</v>
      </c>
      <c r="E26" s="33" t="s">
        <v>49</v>
      </c>
      <c r="F26" s="31" t="s">
        <v>144</v>
      </c>
      <c r="G26" s="30" t="s">
        <v>279</v>
      </c>
      <c r="H26" s="30" t="s">
        <v>280</v>
      </c>
      <c r="I26" s="34">
        <f>VLOOKUP(E26,'[1] Grille calcul temps compensés'!$A$4:$D$27,4,FALSE)</f>
        <v>6.9444444444444447E-4</v>
      </c>
      <c r="J26" s="34">
        <f>VLOOKUP(C26,'[1] Grille calcul temps compensés'!$F$4:$G$7,2,FALSE)</f>
        <v>0</v>
      </c>
      <c r="K26" s="34">
        <f t="shared" si="0"/>
        <v>6.9444444444444447E-4</v>
      </c>
      <c r="L26" s="50">
        <v>2.461805555555556E-2</v>
      </c>
      <c r="M26" s="35">
        <f t="shared" si="1"/>
        <v>2.3923611111111114E-2</v>
      </c>
      <c r="N26" s="48">
        <v>25</v>
      </c>
      <c r="O26" s="6"/>
      <c r="P26"/>
      <c r="Q26"/>
      <c r="R26" s="6"/>
      <c r="S26" s="6"/>
      <c r="T26" s="6"/>
      <c r="U26" s="6"/>
      <c r="V26" s="6"/>
      <c r="W26" s="6"/>
      <c r="X26" s="6"/>
    </row>
    <row r="27" spans="1:24" s="74" customFormat="1" ht="15.75" customHeight="1" x14ac:dyDescent="0.35">
      <c r="A27" s="68">
        <v>33</v>
      </c>
      <c r="B27" s="69" t="s">
        <v>19</v>
      </c>
      <c r="C27" s="70" t="s">
        <v>143</v>
      </c>
      <c r="D27" s="71" t="s">
        <v>192</v>
      </c>
      <c r="E27" s="72" t="s">
        <v>46</v>
      </c>
      <c r="F27" s="70" t="s">
        <v>165</v>
      </c>
      <c r="G27" s="69" t="s">
        <v>193</v>
      </c>
      <c r="H27" s="69" t="s">
        <v>194</v>
      </c>
      <c r="I27" s="34">
        <f>VLOOKUP(E27,'[1] Grille calcul temps compensés'!$A$4:$D$27,4,FALSE)</f>
        <v>3.472222222222222E-3</v>
      </c>
      <c r="J27" s="34">
        <f>VLOOKUP(C27,'[1] Grille calcul temps compensés'!$F$4:$G$7,2,FALSE)</f>
        <v>0</v>
      </c>
      <c r="K27" s="34">
        <f t="shared" si="0"/>
        <v>3.472222222222222E-3</v>
      </c>
      <c r="L27" s="50">
        <v>2.7476851851851853E-2</v>
      </c>
      <c r="M27" s="65">
        <f t="shared" si="1"/>
        <v>2.4004629629629633E-2</v>
      </c>
      <c r="N27" s="73">
        <v>26</v>
      </c>
      <c r="P27"/>
      <c r="Q27"/>
    </row>
    <row r="28" spans="1:24" ht="15.75" customHeight="1" x14ac:dyDescent="0.35">
      <c r="A28" s="29">
        <v>73</v>
      </c>
      <c r="B28" s="30" t="s">
        <v>52</v>
      </c>
      <c r="C28" s="31" t="s">
        <v>143</v>
      </c>
      <c r="D28" s="32" t="s">
        <v>237</v>
      </c>
      <c r="E28" s="33" t="s">
        <v>11</v>
      </c>
      <c r="F28" s="31" t="s">
        <v>144</v>
      </c>
      <c r="G28" s="30" t="s">
        <v>238</v>
      </c>
      <c r="H28" s="30" t="s">
        <v>13</v>
      </c>
      <c r="I28" s="34">
        <f>VLOOKUP(E28,'[1] Grille calcul temps compensés'!$A$4:$D$27,4,FALSE)</f>
        <v>2.0833333333333333E-3</v>
      </c>
      <c r="J28" s="34">
        <f>VLOOKUP(C28,'[1] Grille calcul temps compensés'!$F$4:$G$7,2,FALSE)</f>
        <v>0</v>
      </c>
      <c r="K28" s="34">
        <f t="shared" si="0"/>
        <v>2.0833333333333333E-3</v>
      </c>
      <c r="L28" s="50">
        <v>2.6087962962962966E-2</v>
      </c>
      <c r="M28" s="35">
        <f t="shared" si="1"/>
        <v>2.4004629629629633E-2</v>
      </c>
      <c r="N28" s="48">
        <v>27</v>
      </c>
      <c r="O28" s="6"/>
      <c r="P28"/>
      <c r="Q28"/>
      <c r="R28" s="6"/>
      <c r="S28" s="6"/>
      <c r="T28" s="6"/>
      <c r="U28" s="6"/>
      <c r="V28" s="6"/>
      <c r="W28" s="6"/>
      <c r="X28" s="6"/>
    </row>
    <row r="29" spans="1:24" ht="15.75" customHeight="1" x14ac:dyDescent="0.35">
      <c r="A29" s="29">
        <v>49</v>
      </c>
      <c r="B29" s="30" t="s">
        <v>19</v>
      </c>
      <c r="C29" s="31" t="s">
        <v>143</v>
      </c>
      <c r="D29" s="32">
        <v>29079</v>
      </c>
      <c r="E29" s="33" t="s">
        <v>16</v>
      </c>
      <c r="F29" s="31" t="s">
        <v>144</v>
      </c>
      <c r="G29" s="30" t="s">
        <v>212</v>
      </c>
      <c r="H29" s="30" t="s">
        <v>213</v>
      </c>
      <c r="I29" s="34">
        <f>VLOOKUP(E29,'[1] Grille calcul temps compensés'!$A$4:$D$27,4,FALSE)</f>
        <v>6.9444444444444447E-4</v>
      </c>
      <c r="J29" s="34">
        <f>VLOOKUP(C29,'[1] Grille calcul temps compensés'!$F$4:$G$7,2,FALSE)</f>
        <v>0</v>
      </c>
      <c r="K29" s="34">
        <f t="shared" si="0"/>
        <v>6.9444444444444447E-4</v>
      </c>
      <c r="L29" s="50">
        <v>2.4722222222222225E-2</v>
      </c>
      <c r="M29" s="35">
        <f t="shared" si="1"/>
        <v>2.402777777777778E-2</v>
      </c>
      <c r="N29" s="48">
        <v>28</v>
      </c>
      <c r="O29" s="6"/>
      <c r="P29"/>
      <c r="Q29"/>
      <c r="R29" s="6"/>
      <c r="S29" s="6"/>
      <c r="T29" s="6"/>
      <c r="U29" s="6"/>
      <c r="V29" s="6"/>
      <c r="W29" s="6"/>
      <c r="X29" s="6"/>
    </row>
    <row r="30" spans="1:24" ht="15.75" customHeight="1" x14ac:dyDescent="0.35">
      <c r="A30" s="29">
        <v>100</v>
      </c>
      <c r="B30" s="30" t="s">
        <v>322</v>
      </c>
      <c r="C30" s="31" t="s">
        <v>143</v>
      </c>
      <c r="D30" s="32">
        <v>19516</v>
      </c>
      <c r="E30" s="33" t="s">
        <v>264</v>
      </c>
      <c r="F30" s="31" t="s">
        <v>144</v>
      </c>
      <c r="G30" s="30" t="s">
        <v>265</v>
      </c>
      <c r="H30" s="30" t="s">
        <v>93</v>
      </c>
      <c r="I30" s="34">
        <f>VLOOKUP(E30,'[1] Grille calcul temps compensés'!$A$4:$D$27,4,FALSE)</f>
        <v>4.1666666666666666E-3</v>
      </c>
      <c r="J30" s="34">
        <f>VLOOKUP(C30,'[1] Grille calcul temps compensés'!$F$4:$G$7,2,FALSE)</f>
        <v>0</v>
      </c>
      <c r="K30" s="34">
        <f t="shared" si="0"/>
        <v>4.1666666666666666E-3</v>
      </c>
      <c r="L30" s="50">
        <v>2.8206018518518519E-2</v>
      </c>
      <c r="M30" s="35">
        <f t="shared" si="1"/>
        <v>2.4039351851851853E-2</v>
      </c>
      <c r="N30" s="48">
        <v>29</v>
      </c>
      <c r="O30" s="6"/>
      <c r="P30"/>
      <c r="Q30"/>
      <c r="R30" s="6"/>
      <c r="S30" s="6"/>
      <c r="T30" s="6"/>
      <c r="U30" s="6"/>
      <c r="V30" s="6"/>
      <c r="W30" s="6"/>
      <c r="X30" s="6"/>
    </row>
    <row r="31" spans="1:24" ht="15.75" customHeight="1" x14ac:dyDescent="0.35">
      <c r="A31" s="29">
        <v>94</v>
      </c>
      <c r="B31" s="30" t="s">
        <v>19</v>
      </c>
      <c r="C31" s="31" t="s">
        <v>143</v>
      </c>
      <c r="D31" s="32">
        <v>20534</v>
      </c>
      <c r="E31" s="33" t="s">
        <v>36</v>
      </c>
      <c r="F31" s="31" t="s">
        <v>144</v>
      </c>
      <c r="G31" s="30" t="s">
        <v>39</v>
      </c>
      <c r="H31" s="30" t="s">
        <v>259</v>
      </c>
      <c r="I31" s="34">
        <f>VLOOKUP(E31,'[1] Grille calcul temps compensés'!$A$4:$D$27,4,FALSE)</f>
        <v>3.472222222222222E-3</v>
      </c>
      <c r="J31" s="34">
        <f>VLOOKUP(C31,'[1] Grille calcul temps compensés'!$F$4:$G$7,2,FALSE)</f>
        <v>0</v>
      </c>
      <c r="K31" s="34">
        <f t="shared" si="0"/>
        <v>3.472222222222222E-3</v>
      </c>
      <c r="L31" s="50">
        <v>2.7523148148148147E-2</v>
      </c>
      <c r="M31" s="35">
        <f t="shared" si="1"/>
        <v>2.4050925925925927E-2</v>
      </c>
      <c r="N31" s="48">
        <v>30</v>
      </c>
      <c r="O31" s="6"/>
      <c r="P31"/>
      <c r="Q31"/>
      <c r="R31" s="6"/>
      <c r="S31" s="6"/>
      <c r="T31" s="6"/>
      <c r="U31" s="6"/>
      <c r="V31" s="6"/>
      <c r="W31" s="6"/>
      <c r="X31" s="6"/>
    </row>
    <row r="32" spans="1:24" ht="15.75" customHeight="1" x14ac:dyDescent="0.35">
      <c r="A32" s="29">
        <v>45</v>
      </c>
      <c r="B32" s="30" t="s">
        <v>327</v>
      </c>
      <c r="C32" s="31" t="s">
        <v>207</v>
      </c>
      <c r="D32" s="32">
        <v>27131</v>
      </c>
      <c r="E32" s="33" t="s">
        <v>16</v>
      </c>
      <c r="F32" s="31" t="s">
        <v>144</v>
      </c>
      <c r="G32" s="30" t="s">
        <v>44</v>
      </c>
      <c r="H32" s="30" t="s">
        <v>45</v>
      </c>
      <c r="I32" s="34">
        <f>VLOOKUP(E32,'[1] Grille calcul temps compensés'!$A$4:$D$27,4,FALSE)</f>
        <v>6.9444444444444447E-4</v>
      </c>
      <c r="J32" s="34">
        <f>VLOOKUP(C32,'[1] Grille calcul temps compensés'!$F$4:$G$7,2,FALSE)</f>
        <v>2.0833333333333333E-3</v>
      </c>
      <c r="K32" s="34">
        <f t="shared" si="0"/>
        <v>2.7777777777777779E-3</v>
      </c>
      <c r="L32" s="50">
        <v>2.6898148148148147E-2</v>
      </c>
      <c r="M32" s="35">
        <f t="shared" si="1"/>
        <v>2.4120370370370368E-2</v>
      </c>
      <c r="N32" s="48">
        <v>31</v>
      </c>
      <c r="O32" s="6"/>
      <c r="P32"/>
      <c r="Q32"/>
      <c r="R32" s="6"/>
      <c r="S32" s="6"/>
      <c r="T32" s="6"/>
      <c r="U32" s="6"/>
      <c r="V32" s="6"/>
      <c r="W32" s="6"/>
      <c r="X32" s="6"/>
    </row>
    <row r="33" spans="1:24" ht="15.75" customHeight="1" x14ac:dyDescent="0.35">
      <c r="A33" s="29">
        <v>81</v>
      </c>
      <c r="B33" s="30" t="s">
        <v>323</v>
      </c>
      <c r="C33" s="31" t="s">
        <v>143</v>
      </c>
      <c r="D33" s="32" t="s">
        <v>243</v>
      </c>
      <c r="E33" s="33" t="s">
        <v>56</v>
      </c>
      <c r="F33" s="31" t="s">
        <v>144</v>
      </c>
      <c r="G33" s="30" t="s">
        <v>244</v>
      </c>
      <c r="H33" s="30" t="s">
        <v>245</v>
      </c>
      <c r="I33" s="34">
        <f>VLOOKUP(E33,'[1] Grille calcul temps compensés'!$A$4:$D$27,4,FALSE)</f>
        <v>2.7777777777777779E-3</v>
      </c>
      <c r="J33" s="34">
        <f>VLOOKUP(C33,'[1] Grille calcul temps compensés'!$F$4:$G$7,2,FALSE)</f>
        <v>0</v>
      </c>
      <c r="K33" s="34">
        <f t="shared" si="0"/>
        <v>2.7777777777777779E-3</v>
      </c>
      <c r="L33" s="50">
        <v>2.6967592592592595E-2</v>
      </c>
      <c r="M33" s="35">
        <f t="shared" si="1"/>
        <v>2.4189814814814817E-2</v>
      </c>
      <c r="N33" s="48">
        <v>32</v>
      </c>
      <c r="O33" s="6"/>
      <c r="P33"/>
      <c r="Q33"/>
      <c r="R33" s="6"/>
      <c r="S33" s="6"/>
      <c r="T33" s="6"/>
      <c r="U33" s="6"/>
      <c r="V33" s="6"/>
      <c r="W33" s="6"/>
      <c r="X33" s="6"/>
    </row>
    <row r="34" spans="1:24" ht="15.75" customHeight="1" x14ac:dyDescent="0.35">
      <c r="A34" s="29">
        <v>106</v>
      </c>
      <c r="B34" s="30" t="s">
        <v>322</v>
      </c>
      <c r="C34" s="31" t="s">
        <v>143</v>
      </c>
      <c r="D34" s="32">
        <v>38925</v>
      </c>
      <c r="E34" s="33" t="s">
        <v>49</v>
      </c>
      <c r="F34" s="31" t="s">
        <v>144</v>
      </c>
      <c r="G34" s="30" t="s">
        <v>273</v>
      </c>
      <c r="H34" s="30" t="s">
        <v>111</v>
      </c>
      <c r="I34" s="34">
        <f>VLOOKUP(E34,'[1] Grille calcul temps compensés'!$A$4:$D$27,4,FALSE)</f>
        <v>6.9444444444444447E-4</v>
      </c>
      <c r="J34" s="34">
        <f>VLOOKUP(C34,'[1] Grille calcul temps compensés'!$F$4:$G$7,2,FALSE)</f>
        <v>0</v>
      </c>
      <c r="K34" s="34">
        <f t="shared" si="0"/>
        <v>6.9444444444444447E-4</v>
      </c>
      <c r="L34" s="50">
        <v>2.4895833333333336E-2</v>
      </c>
      <c r="M34" s="35">
        <f t="shared" si="1"/>
        <v>2.420138888888889E-2</v>
      </c>
      <c r="N34" s="48">
        <v>33</v>
      </c>
      <c r="O34" s="6"/>
      <c r="P34"/>
      <c r="Q34"/>
      <c r="R34" s="6"/>
      <c r="S34" s="6"/>
      <c r="T34" s="6"/>
      <c r="U34" s="6"/>
      <c r="V34" s="6"/>
      <c r="W34" s="6"/>
      <c r="X34" s="6"/>
    </row>
    <row r="35" spans="1:24" ht="15.75" customHeight="1" x14ac:dyDescent="0.35">
      <c r="A35" s="29">
        <v>71</v>
      </c>
      <c r="B35" s="30" t="s">
        <v>19</v>
      </c>
      <c r="C35" s="31" t="s">
        <v>143</v>
      </c>
      <c r="D35" s="32">
        <v>24603</v>
      </c>
      <c r="E35" s="33" t="s">
        <v>11</v>
      </c>
      <c r="F35" s="31" t="s">
        <v>144</v>
      </c>
      <c r="G35" s="30" t="s">
        <v>31</v>
      </c>
      <c r="H35" s="30" t="s">
        <v>32</v>
      </c>
      <c r="I35" s="34">
        <f>VLOOKUP(E35,'[1] Grille calcul temps compensés'!$A$4:$D$27,4,FALSE)</f>
        <v>2.0833333333333333E-3</v>
      </c>
      <c r="J35" s="34">
        <f>VLOOKUP(C35,'[1] Grille calcul temps compensés'!$F$4:$G$7,2,FALSE)</f>
        <v>0</v>
      </c>
      <c r="K35" s="34">
        <f t="shared" si="0"/>
        <v>2.0833333333333333E-3</v>
      </c>
      <c r="L35" s="50">
        <v>2.6481481481481481E-2</v>
      </c>
      <c r="M35" s="35">
        <f t="shared" si="1"/>
        <v>2.4398148148148148E-2</v>
      </c>
      <c r="N35" s="48">
        <v>34</v>
      </c>
      <c r="O35" s="6"/>
      <c r="P35"/>
      <c r="Q35"/>
      <c r="R35" s="6"/>
      <c r="S35" s="6"/>
      <c r="T35" s="6"/>
      <c r="U35" s="6"/>
      <c r="V35" s="6"/>
      <c r="W35" s="6"/>
      <c r="X35" s="6"/>
    </row>
    <row r="36" spans="1:24" ht="15.75" customHeight="1" x14ac:dyDescent="0.35">
      <c r="A36" s="29">
        <v>82</v>
      </c>
      <c r="B36" s="30" t="s">
        <v>328</v>
      </c>
      <c r="C36" s="31" t="s">
        <v>143</v>
      </c>
      <c r="D36" s="32" t="s">
        <v>246</v>
      </c>
      <c r="E36" s="33" t="s">
        <v>56</v>
      </c>
      <c r="F36" s="31" t="s">
        <v>144</v>
      </c>
      <c r="G36" s="30" t="s">
        <v>247</v>
      </c>
      <c r="H36" s="30" t="s">
        <v>248</v>
      </c>
      <c r="I36" s="34">
        <f>VLOOKUP(E36,'[1] Grille calcul temps compensés'!$A$4:$D$27,4,FALSE)</f>
        <v>2.7777777777777779E-3</v>
      </c>
      <c r="J36" s="34">
        <f>VLOOKUP(C36,'[1] Grille calcul temps compensés'!$F$4:$G$7,2,FALSE)</f>
        <v>0</v>
      </c>
      <c r="K36" s="34">
        <f t="shared" si="0"/>
        <v>2.7777777777777779E-3</v>
      </c>
      <c r="L36" s="50">
        <v>2.7280092592592592E-2</v>
      </c>
      <c r="M36" s="35">
        <f t="shared" si="1"/>
        <v>2.4502314814814814E-2</v>
      </c>
      <c r="N36" s="48">
        <v>35</v>
      </c>
      <c r="O36" s="6"/>
      <c r="P36"/>
      <c r="Q36"/>
      <c r="R36" s="6"/>
      <c r="S36" s="6"/>
      <c r="T36" s="6"/>
      <c r="U36" s="6"/>
      <c r="V36" s="6"/>
      <c r="W36" s="6"/>
      <c r="X36" s="6"/>
    </row>
    <row r="37" spans="1:24" s="74" customFormat="1" ht="15.75" customHeight="1" x14ac:dyDescent="0.35">
      <c r="A37" s="68">
        <v>36</v>
      </c>
      <c r="B37" s="69" t="s">
        <v>328</v>
      </c>
      <c r="C37" s="70" t="s">
        <v>143</v>
      </c>
      <c r="D37" s="71" t="s">
        <v>200</v>
      </c>
      <c r="E37" s="72" t="s">
        <v>35</v>
      </c>
      <c r="F37" s="70" t="s">
        <v>165</v>
      </c>
      <c r="G37" s="69" t="s">
        <v>201</v>
      </c>
      <c r="H37" s="69" t="s">
        <v>202</v>
      </c>
      <c r="I37" s="34">
        <f>VLOOKUP(E37,'[1] Grille calcul temps compensés'!$A$4:$D$27,4,FALSE)</f>
        <v>4.1666666666666666E-3</v>
      </c>
      <c r="J37" s="34">
        <f>VLOOKUP(C37,'[1] Grille calcul temps compensés'!$F$4:$G$7,2,FALSE)</f>
        <v>0</v>
      </c>
      <c r="K37" s="34">
        <f t="shared" si="0"/>
        <v>4.1666666666666666E-3</v>
      </c>
      <c r="L37" s="50">
        <v>2.8680555555555553E-2</v>
      </c>
      <c r="M37" s="65">
        <f t="shared" si="1"/>
        <v>2.4513888888888887E-2</v>
      </c>
      <c r="N37" s="73">
        <v>36</v>
      </c>
      <c r="P37"/>
    </row>
    <row r="38" spans="1:24" s="74" customFormat="1" ht="15.75" customHeight="1" x14ac:dyDescent="0.35">
      <c r="A38" s="68">
        <v>31</v>
      </c>
      <c r="B38" s="69" t="s">
        <v>323</v>
      </c>
      <c r="C38" s="70" t="s">
        <v>143</v>
      </c>
      <c r="D38" s="71">
        <v>26413</v>
      </c>
      <c r="E38" s="72" t="s">
        <v>46</v>
      </c>
      <c r="F38" s="70" t="s">
        <v>165</v>
      </c>
      <c r="G38" s="69" t="s">
        <v>186</v>
      </c>
      <c r="H38" s="69" t="s">
        <v>187</v>
      </c>
      <c r="I38" s="34">
        <f>VLOOKUP(E38,'[1] Grille calcul temps compensés'!$A$4:$D$27,4,FALSE)</f>
        <v>3.472222222222222E-3</v>
      </c>
      <c r="J38" s="34">
        <f>VLOOKUP(C38,'[1] Grille calcul temps compensés'!$F$4:$G$7,2,FALSE)</f>
        <v>0</v>
      </c>
      <c r="K38" s="34">
        <f t="shared" si="0"/>
        <v>3.472222222222222E-3</v>
      </c>
      <c r="L38" s="50">
        <v>2.8009259259259262E-2</v>
      </c>
      <c r="M38" s="65">
        <f t="shared" si="1"/>
        <v>2.4537037037037038E-2</v>
      </c>
      <c r="N38" s="73">
        <v>37</v>
      </c>
      <c r="P38"/>
    </row>
    <row r="39" spans="1:24" ht="15.75" customHeight="1" x14ac:dyDescent="0.35">
      <c r="A39" s="29">
        <v>92</v>
      </c>
      <c r="B39" s="30" t="s">
        <v>329</v>
      </c>
      <c r="C39" s="31" t="s">
        <v>143</v>
      </c>
      <c r="D39" s="32">
        <v>20785</v>
      </c>
      <c r="E39" s="33" t="s">
        <v>36</v>
      </c>
      <c r="F39" s="31" t="s">
        <v>144</v>
      </c>
      <c r="G39" s="30" t="s">
        <v>112</v>
      </c>
      <c r="H39" s="30" t="s">
        <v>104</v>
      </c>
      <c r="I39" s="34">
        <f>VLOOKUP(E39,'[1] Grille calcul temps compensés'!$A$4:$D$27,4,FALSE)</f>
        <v>3.472222222222222E-3</v>
      </c>
      <c r="J39" s="34">
        <f>VLOOKUP(C39,'[1] Grille calcul temps compensés'!$F$4:$G$7,2,FALSE)</f>
        <v>0</v>
      </c>
      <c r="K39" s="34">
        <f t="shared" si="0"/>
        <v>3.472222222222222E-3</v>
      </c>
      <c r="L39" s="50">
        <v>2.8032407407407409E-2</v>
      </c>
      <c r="M39" s="35">
        <f t="shared" si="1"/>
        <v>2.4560185185185185E-2</v>
      </c>
      <c r="N39" s="48">
        <v>38</v>
      </c>
      <c r="O39" s="6"/>
      <c r="P39"/>
      <c r="Q39" s="6"/>
      <c r="R39" s="6"/>
      <c r="S39" s="6"/>
      <c r="T39" s="6"/>
      <c r="U39" s="6"/>
      <c r="V39" s="6"/>
      <c r="W39" s="6"/>
      <c r="X39" s="6"/>
    </row>
    <row r="40" spans="1:24" s="74" customFormat="1" ht="15.75" customHeight="1" x14ac:dyDescent="0.35">
      <c r="A40" s="68">
        <v>137</v>
      </c>
      <c r="B40" s="69" t="s">
        <v>19</v>
      </c>
      <c r="C40" s="70" t="s">
        <v>143</v>
      </c>
      <c r="D40" s="71">
        <v>39406</v>
      </c>
      <c r="E40" s="72" t="s">
        <v>95</v>
      </c>
      <c r="F40" s="70" t="s">
        <v>165</v>
      </c>
      <c r="G40" s="69" t="s">
        <v>302</v>
      </c>
      <c r="H40" s="69" t="s">
        <v>304</v>
      </c>
      <c r="I40" s="34">
        <f>VLOOKUP(E40,'[1] Grille calcul temps compensés'!$A$4:$D$27,4,FALSE)</f>
        <v>2.7777777777777779E-3</v>
      </c>
      <c r="J40" s="34">
        <f>VLOOKUP(C40,'[1] Grille calcul temps compensés'!$F$4:$G$7,2,FALSE)</f>
        <v>0</v>
      </c>
      <c r="K40" s="34">
        <f t="shared" si="0"/>
        <v>2.7777777777777779E-3</v>
      </c>
      <c r="L40" s="50">
        <v>2.7337962962962963E-2</v>
      </c>
      <c r="M40" s="65">
        <f t="shared" si="1"/>
        <v>2.4560185185185185E-2</v>
      </c>
      <c r="N40" s="73">
        <v>39</v>
      </c>
      <c r="P40"/>
    </row>
    <row r="41" spans="1:24" ht="15.75" customHeight="1" x14ac:dyDescent="0.35">
      <c r="A41" s="29">
        <v>79</v>
      </c>
      <c r="B41" s="30" t="s">
        <v>329</v>
      </c>
      <c r="C41" s="31" t="s">
        <v>143</v>
      </c>
      <c r="D41" s="32">
        <v>22281</v>
      </c>
      <c r="E41" s="33" t="s">
        <v>56</v>
      </c>
      <c r="F41" s="31" t="s">
        <v>144</v>
      </c>
      <c r="G41" s="30" t="s">
        <v>77</v>
      </c>
      <c r="H41" s="30" t="s">
        <v>71</v>
      </c>
      <c r="I41" s="34">
        <f>VLOOKUP(E41,'[1] Grille calcul temps compensés'!$A$4:$D$27,4,FALSE)</f>
        <v>2.7777777777777779E-3</v>
      </c>
      <c r="J41" s="34">
        <f>VLOOKUP(C41,'[1] Grille calcul temps compensés'!$F$4:$G$7,2,FALSE)</f>
        <v>0</v>
      </c>
      <c r="K41" s="34">
        <f t="shared" si="0"/>
        <v>2.7777777777777779E-3</v>
      </c>
      <c r="L41" s="50">
        <v>2.7430555555555555E-2</v>
      </c>
      <c r="M41" s="35">
        <f t="shared" si="1"/>
        <v>2.4652777777777777E-2</v>
      </c>
      <c r="N41" s="48">
        <v>40</v>
      </c>
      <c r="O41" s="6"/>
      <c r="P41"/>
      <c r="Q41" s="6"/>
      <c r="R41" s="6"/>
      <c r="S41" s="6"/>
      <c r="T41" s="6"/>
      <c r="U41" s="6"/>
      <c r="V41" s="6"/>
      <c r="W41" s="6"/>
      <c r="X41" s="6"/>
    </row>
    <row r="42" spans="1:24" ht="15.75" customHeight="1" x14ac:dyDescent="0.35">
      <c r="A42" s="29">
        <v>48</v>
      </c>
      <c r="B42" s="30" t="s">
        <v>322</v>
      </c>
      <c r="C42" s="31" t="s">
        <v>143</v>
      </c>
      <c r="D42" s="32">
        <v>27237</v>
      </c>
      <c r="E42" s="33" t="s">
        <v>16</v>
      </c>
      <c r="F42" s="31" t="s">
        <v>144</v>
      </c>
      <c r="G42" s="30" t="s">
        <v>80</v>
      </c>
      <c r="H42" s="30" t="s">
        <v>48</v>
      </c>
      <c r="I42" s="34">
        <f>VLOOKUP(E42,'[1] Grille calcul temps compensés'!$A$4:$D$27,4,FALSE)</f>
        <v>6.9444444444444447E-4</v>
      </c>
      <c r="J42" s="34">
        <f>VLOOKUP(C42,'[1] Grille calcul temps compensés'!$F$4:$G$7,2,FALSE)</f>
        <v>0</v>
      </c>
      <c r="K42" s="34">
        <f t="shared" si="0"/>
        <v>6.9444444444444447E-4</v>
      </c>
      <c r="L42" s="50">
        <v>2.5370370370370366E-2</v>
      </c>
      <c r="M42" s="35">
        <f t="shared" si="1"/>
        <v>2.4675925925925921E-2</v>
      </c>
      <c r="N42" s="48">
        <v>41</v>
      </c>
      <c r="O42" s="6"/>
      <c r="P42"/>
      <c r="Q42" s="6"/>
      <c r="R42" s="6"/>
      <c r="S42" s="6"/>
      <c r="T42" s="6"/>
      <c r="U42" s="6"/>
      <c r="V42" s="6"/>
      <c r="W42" s="6"/>
      <c r="X42" s="6"/>
    </row>
    <row r="43" spans="1:24" s="74" customFormat="1" ht="15.75" customHeight="1" x14ac:dyDescent="0.35">
      <c r="A43" s="68">
        <v>138</v>
      </c>
      <c r="B43" s="69" t="s">
        <v>19</v>
      </c>
      <c r="C43" s="70" t="s">
        <v>143</v>
      </c>
      <c r="D43" s="71">
        <v>39113</v>
      </c>
      <c r="E43" s="72" t="s">
        <v>95</v>
      </c>
      <c r="F43" s="70" t="s">
        <v>165</v>
      </c>
      <c r="G43" s="69" t="s">
        <v>20</v>
      </c>
      <c r="H43" s="69" t="s">
        <v>305</v>
      </c>
      <c r="I43" s="34">
        <f>VLOOKUP(E43,'[1] Grille calcul temps compensés'!$A$4:$D$27,4,FALSE)</f>
        <v>2.7777777777777779E-3</v>
      </c>
      <c r="J43" s="34">
        <f>VLOOKUP(C43,'[1] Grille calcul temps compensés'!$F$4:$G$7,2,FALSE)</f>
        <v>0</v>
      </c>
      <c r="K43" s="34">
        <f t="shared" si="0"/>
        <v>2.7777777777777779E-3</v>
      </c>
      <c r="L43" s="50">
        <v>2.7569444444444448E-2</v>
      </c>
      <c r="M43" s="65">
        <f t="shared" si="1"/>
        <v>2.479166666666667E-2</v>
      </c>
      <c r="N43" s="73">
        <v>42</v>
      </c>
      <c r="P43"/>
    </row>
    <row r="44" spans="1:24" ht="15.75" customHeight="1" x14ac:dyDescent="0.35">
      <c r="A44" s="29">
        <v>63</v>
      </c>
      <c r="B44" s="30" t="s">
        <v>325</v>
      </c>
      <c r="C44" s="31" t="s">
        <v>143</v>
      </c>
      <c r="D44" s="32" t="s">
        <v>73</v>
      </c>
      <c r="E44" s="33" t="s">
        <v>25</v>
      </c>
      <c r="F44" s="31" t="s">
        <v>144</v>
      </c>
      <c r="G44" s="30" t="s">
        <v>74</v>
      </c>
      <c r="H44" s="30" t="s">
        <v>55</v>
      </c>
      <c r="I44" s="34">
        <f>VLOOKUP(E44,'[1] Grille calcul temps compensés'!$A$4:$D$27,4,FALSE)</f>
        <v>1.3888888888888889E-3</v>
      </c>
      <c r="J44" s="34">
        <f>VLOOKUP(C44,'[1] Grille calcul temps compensés'!$F$4:$G$7,2,FALSE)</f>
        <v>0</v>
      </c>
      <c r="K44" s="34">
        <f t="shared" si="0"/>
        <v>1.3888888888888889E-3</v>
      </c>
      <c r="L44" s="50">
        <v>2.6203703703703705E-2</v>
      </c>
      <c r="M44" s="35">
        <f t="shared" si="1"/>
        <v>2.4814814814814817E-2</v>
      </c>
      <c r="N44" s="48">
        <v>43</v>
      </c>
      <c r="O44" s="6"/>
      <c r="P44"/>
      <c r="Q44" s="6"/>
      <c r="R44" s="6"/>
      <c r="S44" s="6"/>
      <c r="T44" s="6"/>
      <c r="U44" s="6"/>
      <c r="V44" s="6"/>
      <c r="W44" s="6"/>
      <c r="X44" s="6"/>
    </row>
    <row r="45" spans="1:24" ht="15.75" customHeight="1" x14ac:dyDescent="0.35">
      <c r="A45" s="29">
        <v>58</v>
      </c>
      <c r="B45" s="30" t="s">
        <v>328</v>
      </c>
      <c r="C45" s="31" t="s">
        <v>143</v>
      </c>
      <c r="D45" s="32" t="s">
        <v>221</v>
      </c>
      <c r="E45" s="33" t="s">
        <v>25</v>
      </c>
      <c r="F45" s="31" t="s">
        <v>144</v>
      </c>
      <c r="G45" s="30" t="s">
        <v>222</v>
      </c>
      <c r="H45" s="30" t="s">
        <v>223</v>
      </c>
      <c r="I45" s="34">
        <f>VLOOKUP(E45,'[1] Grille calcul temps compensés'!$A$4:$D$27,4,FALSE)</f>
        <v>1.3888888888888889E-3</v>
      </c>
      <c r="J45" s="34">
        <f>VLOOKUP(C45,'[1] Grille calcul temps compensés'!$F$4:$G$7,2,FALSE)</f>
        <v>0</v>
      </c>
      <c r="K45" s="34">
        <f t="shared" si="0"/>
        <v>1.3888888888888889E-3</v>
      </c>
      <c r="L45" s="50">
        <v>2.6215277777777778E-2</v>
      </c>
      <c r="M45" s="35">
        <f t="shared" si="1"/>
        <v>2.4826388888888891E-2</v>
      </c>
      <c r="N45" s="48">
        <v>44</v>
      </c>
      <c r="O45" s="6"/>
      <c r="P45"/>
      <c r="Q45" s="6"/>
      <c r="R45" s="6"/>
      <c r="S45" s="6"/>
      <c r="T45" s="6"/>
      <c r="U45" s="6"/>
      <c r="V45" s="6"/>
      <c r="W45" s="6"/>
      <c r="X45" s="6"/>
    </row>
    <row r="46" spans="1:24" ht="15.75" customHeight="1" x14ac:dyDescent="0.35">
      <c r="A46" s="29">
        <v>91</v>
      </c>
      <c r="B46" s="30" t="s">
        <v>52</v>
      </c>
      <c r="C46" s="31" t="s">
        <v>143</v>
      </c>
      <c r="D46" s="32" t="s">
        <v>75</v>
      </c>
      <c r="E46" s="33" t="s">
        <v>56</v>
      </c>
      <c r="F46" s="31" t="s">
        <v>144</v>
      </c>
      <c r="G46" s="30" t="s">
        <v>76</v>
      </c>
      <c r="H46" s="30" t="s">
        <v>71</v>
      </c>
      <c r="I46" s="34">
        <f>VLOOKUP(E46,'[1] Grille calcul temps compensés'!$A$4:$D$27,4,FALSE)</f>
        <v>2.7777777777777779E-3</v>
      </c>
      <c r="J46" s="34">
        <f>VLOOKUP(C46,'[1] Grille calcul temps compensés'!$F$4:$G$7,2,FALSE)</f>
        <v>0</v>
      </c>
      <c r="K46" s="34">
        <f t="shared" si="0"/>
        <v>2.7777777777777779E-3</v>
      </c>
      <c r="L46" s="50">
        <v>2.763888888888889E-2</v>
      </c>
      <c r="M46" s="35">
        <f t="shared" si="1"/>
        <v>2.4861111111111112E-2</v>
      </c>
      <c r="N46" s="48">
        <v>45</v>
      </c>
      <c r="O46" s="6"/>
      <c r="P46"/>
      <c r="Q46" s="6"/>
      <c r="R46" s="6"/>
      <c r="S46" s="6"/>
      <c r="T46" s="6"/>
      <c r="U46" s="6"/>
      <c r="V46" s="6"/>
      <c r="W46" s="6"/>
      <c r="X46" s="6"/>
    </row>
    <row r="47" spans="1:24" ht="15.75" customHeight="1" x14ac:dyDescent="0.35">
      <c r="A47" s="29">
        <v>120</v>
      </c>
      <c r="B47" s="30" t="s">
        <v>322</v>
      </c>
      <c r="C47" s="31" t="s">
        <v>143</v>
      </c>
      <c r="D47" s="32" t="s">
        <v>282</v>
      </c>
      <c r="E47" s="33" t="s">
        <v>49</v>
      </c>
      <c r="F47" s="31" t="s">
        <v>144</v>
      </c>
      <c r="G47" s="30" t="s">
        <v>283</v>
      </c>
      <c r="H47" s="30" t="s">
        <v>284</v>
      </c>
      <c r="I47" s="34">
        <f>VLOOKUP(E47,'[1] Grille calcul temps compensés'!$A$4:$D$27,4,FALSE)</f>
        <v>6.9444444444444447E-4</v>
      </c>
      <c r="J47" s="34">
        <f>VLOOKUP(C47,'[1] Grille calcul temps compensés'!$F$4:$G$7,2,FALSE)</f>
        <v>0</v>
      </c>
      <c r="K47" s="34">
        <f t="shared" si="0"/>
        <v>6.9444444444444447E-4</v>
      </c>
      <c r="L47" s="50">
        <v>2.5578703703703704E-2</v>
      </c>
      <c r="M47" s="35">
        <f t="shared" si="1"/>
        <v>2.4884259259259259E-2</v>
      </c>
      <c r="N47" s="48">
        <v>46</v>
      </c>
      <c r="O47" s="6"/>
      <c r="P47"/>
      <c r="Q47" s="6"/>
      <c r="R47" s="6"/>
      <c r="S47" s="6"/>
      <c r="T47" s="6"/>
      <c r="U47" s="6"/>
      <c r="V47" s="6"/>
      <c r="W47" s="6"/>
      <c r="X47" s="6"/>
    </row>
    <row r="48" spans="1:24" s="74" customFormat="1" ht="15.75" customHeight="1" x14ac:dyDescent="0.35">
      <c r="A48" s="68">
        <v>27</v>
      </c>
      <c r="B48" s="69" t="s">
        <v>323</v>
      </c>
      <c r="C48" s="70" t="s">
        <v>143</v>
      </c>
      <c r="D48" s="71">
        <v>27099</v>
      </c>
      <c r="E48" s="72" t="s">
        <v>84</v>
      </c>
      <c r="F48" s="70" t="s">
        <v>165</v>
      </c>
      <c r="G48" s="69" t="s">
        <v>17</v>
      </c>
      <c r="H48" s="69" t="s">
        <v>85</v>
      </c>
      <c r="I48" s="34">
        <f>VLOOKUP(E48,'[1] Grille calcul temps compensés'!$A$4:$D$27,4,FALSE)</f>
        <v>2.7777777777777779E-3</v>
      </c>
      <c r="J48" s="34">
        <f>VLOOKUP(C48,'[1] Grille calcul temps compensés'!$F$4:$G$7,2,FALSE)</f>
        <v>0</v>
      </c>
      <c r="K48" s="34">
        <f t="shared" si="0"/>
        <v>2.7777777777777779E-3</v>
      </c>
      <c r="L48" s="50">
        <v>2.7754629629629629E-2</v>
      </c>
      <c r="M48" s="65">
        <f t="shared" si="1"/>
        <v>2.4976851851851851E-2</v>
      </c>
      <c r="N48" s="73">
        <v>47</v>
      </c>
      <c r="P48"/>
    </row>
    <row r="49" spans="1:25" ht="15.75" customHeight="1" x14ac:dyDescent="0.35">
      <c r="A49" s="29">
        <v>72</v>
      </c>
      <c r="B49" s="30" t="s">
        <v>19</v>
      </c>
      <c r="C49" s="31" t="s">
        <v>143</v>
      </c>
      <c r="D49" s="32">
        <v>23851</v>
      </c>
      <c r="E49" s="33" t="s">
        <v>11</v>
      </c>
      <c r="F49" s="31" t="s">
        <v>144</v>
      </c>
      <c r="G49" s="30" t="s">
        <v>235</v>
      </c>
      <c r="H49" s="30" t="s">
        <v>236</v>
      </c>
      <c r="I49" s="34">
        <f>VLOOKUP(E49,'[1] Grille calcul temps compensés'!$A$4:$D$27,4,FALSE)</f>
        <v>2.0833333333333333E-3</v>
      </c>
      <c r="J49" s="34">
        <f>VLOOKUP(C49,'[1] Grille calcul temps compensés'!$F$4:$G$7,2,FALSE)</f>
        <v>0</v>
      </c>
      <c r="K49" s="34">
        <f t="shared" si="0"/>
        <v>2.0833333333333333E-3</v>
      </c>
      <c r="L49" s="50">
        <v>2.7071759259259257E-2</v>
      </c>
      <c r="M49" s="35">
        <f t="shared" si="1"/>
        <v>2.4988425925925924E-2</v>
      </c>
      <c r="N49" s="48">
        <v>48</v>
      </c>
      <c r="O49" s="6"/>
      <c r="P49"/>
      <c r="Q49" s="6"/>
      <c r="R49" s="6"/>
      <c r="S49" s="6"/>
      <c r="T49" s="6"/>
      <c r="U49" s="6"/>
      <c r="V49" s="6"/>
      <c r="W49" s="6"/>
      <c r="X49" s="6"/>
    </row>
    <row r="50" spans="1:25" ht="15.75" customHeight="1" x14ac:dyDescent="0.35">
      <c r="A50" s="29">
        <v>93</v>
      </c>
      <c r="B50" s="30" t="s">
        <v>323</v>
      </c>
      <c r="C50" s="31" t="s">
        <v>143</v>
      </c>
      <c r="D50" s="32">
        <v>20937</v>
      </c>
      <c r="E50" s="33" t="s">
        <v>36</v>
      </c>
      <c r="F50" s="31" t="s">
        <v>144</v>
      </c>
      <c r="G50" s="30" t="s">
        <v>258</v>
      </c>
      <c r="H50" s="30" t="s">
        <v>126</v>
      </c>
      <c r="I50" s="34">
        <f>VLOOKUP(E50,'[1] Grille calcul temps compensés'!$A$4:$D$27,4,FALSE)</f>
        <v>3.472222222222222E-3</v>
      </c>
      <c r="J50" s="34">
        <f>VLOOKUP(C50,'[1] Grille calcul temps compensés'!$F$4:$G$7,2,FALSE)</f>
        <v>0</v>
      </c>
      <c r="K50" s="34">
        <f t="shared" si="0"/>
        <v>3.472222222222222E-3</v>
      </c>
      <c r="L50" s="50">
        <v>2.855324074074074E-2</v>
      </c>
      <c r="M50" s="35">
        <f t="shared" si="1"/>
        <v>2.5081018518518516E-2</v>
      </c>
      <c r="N50" s="48">
        <v>49</v>
      </c>
      <c r="O50" s="6"/>
      <c r="P50"/>
      <c r="Q50" s="6"/>
      <c r="R50" s="6"/>
      <c r="S50" s="6"/>
      <c r="T50" s="6"/>
      <c r="U50" s="6"/>
      <c r="V50" s="6"/>
      <c r="W50" s="6"/>
      <c r="X50" s="6"/>
    </row>
    <row r="51" spans="1:25" ht="15.75" customHeight="1" x14ac:dyDescent="0.35">
      <c r="A51" s="29">
        <v>11</v>
      </c>
      <c r="B51" s="36" t="s">
        <v>66</v>
      </c>
      <c r="C51" s="31" t="s">
        <v>143</v>
      </c>
      <c r="D51" s="37">
        <v>37792</v>
      </c>
      <c r="E51" s="33" t="s">
        <v>30</v>
      </c>
      <c r="F51" s="38" t="s">
        <v>144</v>
      </c>
      <c r="G51" s="36" t="s">
        <v>99</v>
      </c>
      <c r="H51" s="36" t="s">
        <v>100</v>
      </c>
      <c r="I51" s="34">
        <f>VLOOKUP(E51,'[1] Grille calcul temps compensés'!$A$4:$D$27,4,FALSE)</f>
        <v>3.4722222222222224E-4</v>
      </c>
      <c r="J51" s="34">
        <f>VLOOKUP(C51,'[1] Grille calcul temps compensés'!$F$4:$G$7,2,FALSE)</f>
        <v>0</v>
      </c>
      <c r="K51" s="34">
        <f t="shared" si="0"/>
        <v>3.4722222222222224E-4</v>
      </c>
      <c r="L51" s="50">
        <v>2.5497685185185189E-2</v>
      </c>
      <c r="M51" s="35">
        <f t="shared" si="1"/>
        <v>2.5150462962962968E-2</v>
      </c>
      <c r="N51" s="48">
        <v>50</v>
      </c>
      <c r="O51" s="6"/>
      <c r="P51"/>
      <c r="Q51" s="6"/>
      <c r="R51" s="6"/>
      <c r="S51" s="6"/>
      <c r="T51" s="6"/>
      <c r="U51" s="6"/>
      <c r="V51" s="6"/>
      <c r="W51" s="6"/>
      <c r="X51" s="6"/>
    </row>
    <row r="52" spans="1:25" s="74" customFormat="1" ht="15.75" customHeight="1" x14ac:dyDescent="0.35">
      <c r="A52" s="68">
        <v>136</v>
      </c>
      <c r="B52" s="30" t="s">
        <v>19</v>
      </c>
      <c r="C52" s="70" t="s">
        <v>143</v>
      </c>
      <c r="D52" s="71">
        <v>39406</v>
      </c>
      <c r="E52" s="72" t="s">
        <v>95</v>
      </c>
      <c r="F52" s="70" t="s">
        <v>165</v>
      </c>
      <c r="G52" s="69" t="s">
        <v>302</v>
      </c>
      <c r="H52" s="69" t="s">
        <v>303</v>
      </c>
      <c r="I52" s="34">
        <f>VLOOKUP(E52,'[1] Grille calcul temps compensés'!$A$4:$D$27,4,FALSE)</f>
        <v>2.7777777777777779E-3</v>
      </c>
      <c r="J52" s="34">
        <f>VLOOKUP(C52,'[1] Grille calcul temps compensés'!$F$4:$G$7,2,FALSE)</f>
        <v>0</v>
      </c>
      <c r="K52" s="34">
        <f t="shared" si="0"/>
        <v>2.7777777777777779E-3</v>
      </c>
      <c r="L52" s="50">
        <v>2.8032407407407409E-2</v>
      </c>
      <c r="M52" s="65">
        <f t="shared" si="1"/>
        <v>2.525462962962963E-2</v>
      </c>
      <c r="N52" s="73">
        <v>51</v>
      </c>
      <c r="P52"/>
    </row>
    <row r="53" spans="1:25" ht="15.75" customHeight="1" x14ac:dyDescent="0.35">
      <c r="A53" s="29">
        <v>51</v>
      </c>
      <c r="B53" s="30" t="s">
        <v>52</v>
      </c>
      <c r="C53" s="31" t="s">
        <v>143</v>
      </c>
      <c r="D53" s="32" t="s">
        <v>91</v>
      </c>
      <c r="E53" s="33" t="s">
        <v>16</v>
      </c>
      <c r="F53" s="31" t="s">
        <v>144</v>
      </c>
      <c r="G53" s="30" t="s">
        <v>92</v>
      </c>
      <c r="H53" s="30" t="s">
        <v>32</v>
      </c>
      <c r="I53" s="34">
        <f>VLOOKUP(E53,'[1] Grille calcul temps compensés'!$A$4:$D$27,4,FALSE)</f>
        <v>6.9444444444444447E-4</v>
      </c>
      <c r="J53" s="34">
        <f>VLOOKUP(C53,'[1] Grille calcul temps compensés'!$F$4:$G$7,2,FALSE)</f>
        <v>0</v>
      </c>
      <c r="K53" s="34">
        <f t="shared" si="0"/>
        <v>6.9444444444444447E-4</v>
      </c>
      <c r="L53" s="50">
        <v>2.6041666666666668E-2</v>
      </c>
      <c r="M53" s="35">
        <f t="shared" si="1"/>
        <v>2.5347222222222222E-2</v>
      </c>
      <c r="N53" s="48">
        <v>52</v>
      </c>
      <c r="O53" s="6"/>
      <c r="P53"/>
      <c r="Q53" s="6"/>
      <c r="R53" s="6"/>
      <c r="S53" s="6"/>
      <c r="T53" s="6"/>
      <c r="U53" s="6"/>
      <c r="V53" s="6"/>
      <c r="W53" s="6"/>
      <c r="X53" s="6"/>
    </row>
    <row r="54" spans="1:25" ht="15.75" customHeight="1" x14ac:dyDescent="0.35">
      <c r="A54" s="29">
        <v>126</v>
      </c>
      <c r="B54" s="30" t="s">
        <v>19</v>
      </c>
      <c r="C54" s="31" t="s">
        <v>143</v>
      </c>
      <c r="D54" s="32">
        <v>39367</v>
      </c>
      <c r="E54" s="33" t="s">
        <v>49</v>
      </c>
      <c r="F54" s="31" t="s">
        <v>144</v>
      </c>
      <c r="G54" s="30" t="s">
        <v>288</v>
      </c>
      <c r="H54" s="30" t="s">
        <v>289</v>
      </c>
      <c r="I54" s="34">
        <f>VLOOKUP(E54,'[1] Grille calcul temps compensés'!$A$4:$D$27,4,FALSE)</f>
        <v>6.9444444444444447E-4</v>
      </c>
      <c r="J54" s="34">
        <f>VLOOKUP(C54,'[1] Grille calcul temps compensés'!$F$4:$G$7,2,FALSE)</f>
        <v>0</v>
      </c>
      <c r="K54" s="34">
        <f t="shared" si="0"/>
        <v>6.9444444444444447E-4</v>
      </c>
      <c r="L54" s="50">
        <v>2.6041666666666668E-2</v>
      </c>
      <c r="M54" s="35">
        <f t="shared" si="1"/>
        <v>2.5347222222222222E-2</v>
      </c>
      <c r="N54" s="48">
        <v>53</v>
      </c>
      <c r="O54" s="6"/>
      <c r="P54"/>
      <c r="Q54" s="6"/>
      <c r="R54" s="6"/>
      <c r="S54" s="6"/>
      <c r="T54" s="6"/>
      <c r="U54" s="6"/>
      <c r="V54" s="6"/>
      <c r="W54" s="6"/>
      <c r="X54" s="6"/>
    </row>
    <row r="55" spans="1:25" ht="15.75" customHeight="1" x14ac:dyDescent="0.35">
      <c r="A55" s="29">
        <v>102</v>
      </c>
      <c r="B55" s="30" t="s">
        <v>322</v>
      </c>
      <c r="C55" s="31" t="s">
        <v>143</v>
      </c>
      <c r="D55" s="32">
        <v>16925</v>
      </c>
      <c r="E55" s="33" t="s">
        <v>40</v>
      </c>
      <c r="F55" s="31" t="s">
        <v>144</v>
      </c>
      <c r="G55" s="30" t="s">
        <v>41</v>
      </c>
      <c r="H55" s="30" t="s">
        <v>267</v>
      </c>
      <c r="I55" s="34">
        <f>VLOOKUP(E55,'[1] Grille calcul temps compensés'!$A$4:$D$27,4,FALSE)</f>
        <v>4.8611111111111112E-3</v>
      </c>
      <c r="J55" s="34">
        <f>VLOOKUP(C55,'[1] Grille calcul temps compensés'!$F$4:$G$7,2,FALSE)</f>
        <v>0</v>
      </c>
      <c r="K55" s="34">
        <f t="shared" si="0"/>
        <v>4.8611111111111112E-3</v>
      </c>
      <c r="L55" s="50">
        <v>3.0254629629629631E-2</v>
      </c>
      <c r="M55" s="35">
        <f t="shared" si="1"/>
        <v>2.539351851851852E-2</v>
      </c>
      <c r="N55" s="48">
        <v>54</v>
      </c>
      <c r="O55" s="6"/>
      <c r="P55"/>
      <c r="Q55" s="6"/>
      <c r="R55" s="6"/>
      <c r="S55" s="6"/>
      <c r="T55" s="6"/>
      <c r="U55" s="6"/>
      <c r="V55" s="6"/>
      <c r="W55" s="6"/>
      <c r="X55" s="6"/>
    </row>
    <row r="56" spans="1:25" ht="15.75" customHeight="1" x14ac:dyDescent="0.35">
      <c r="A56" s="29">
        <v>96</v>
      </c>
      <c r="B56" s="30" t="s">
        <v>52</v>
      </c>
      <c r="C56" s="31" t="s">
        <v>143</v>
      </c>
      <c r="D56" s="32" t="s">
        <v>86</v>
      </c>
      <c r="E56" s="33" t="s">
        <v>36</v>
      </c>
      <c r="F56" s="31" t="s">
        <v>144</v>
      </c>
      <c r="G56" s="30" t="s">
        <v>87</v>
      </c>
      <c r="H56" s="30" t="s">
        <v>42</v>
      </c>
      <c r="I56" s="34">
        <f>VLOOKUP(E56,'[1] Grille calcul temps compensés'!$A$4:$D$27,4,FALSE)</f>
        <v>3.472222222222222E-3</v>
      </c>
      <c r="J56" s="34">
        <f>VLOOKUP(C56,'[1] Grille calcul temps compensés'!$F$4:$G$7,2,FALSE)</f>
        <v>0</v>
      </c>
      <c r="K56" s="34">
        <f t="shared" si="0"/>
        <v>3.472222222222222E-3</v>
      </c>
      <c r="L56" s="50">
        <v>2.8900462962962961E-2</v>
      </c>
      <c r="M56" s="35">
        <f t="shared" si="1"/>
        <v>2.5428240740740737E-2</v>
      </c>
      <c r="N56" s="48">
        <v>55</v>
      </c>
      <c r="O56" s="6"/>
      <c r="P56"/>
      <c r="Q56" s="6"/>
      <c r="R56" s="6"/>
      <c r="S56" s="6"/>
      <c r="T56" s="6"/>
      <c r="U56" s="6"/>
      <c r="V56" s="6"/>
      <c r="W56" s="6"/>
      <c r="X56" s="6"/>
    </row>
    <row r="57" spans="1:25" ht="15.75" customHeight="1" x14ac:dyDescent="0.35">
      <c r="A57" s="29">
        <v>57</v>
      </c>
      <c r="B57" s="30" t="s">
        <v>323</v>
      </c>
      <c r="C57" s="31" t="s">
        <v>143</v>
      </c>
      <c r="D57" s="32" t="s">
        <v>219</v>
      </c>
      <c r="E57" s="33" t="s">
        <v>25</v>
      </c>
      <c r="F57" s="31" t="s">
        <v>144</v>
      </c>
      <c r="G57" s="30" t="s">
        <v>220</v>
      </c>
      <c r="H57" s="30" t="s">
        <v>71</v>
      </c>
      <c r="I57" s="34">
        <f>VLOOKUP(E57,'[1] Grille calcul temps compensés'!$A$4:$D$27,4,FALSE)</f>
        <v>1.3888888888888889E-3</v>
      </c>
      <c r="J57" s="34">
        <f>VLOOKUP(C57,'[1] Grille calcul temps compensés'!$F$4:$G$7,2,FALSE)</f>
        <v>0</v>
      </c>
      <c r="K57" s="34">
        <f t="shared" si="0"/>
        <v>1.3888888888888889E-3</v>
      </c>
      <c r="L57" s="50">
        <v>2.6840277777777779E-2</v>
      </c>
      <c r="M57" s="35">
        <f t="shared" si="1"/>
        <v>2.5451388888888891E-2</v>
      </c>
      <c r="N57" s="48">
        <v>56</v>
      </c>
      <c r="O57" s="6"/>
      <c r="P57"/>
      <c r="Q57" s="6"/>
      <c r="R57" s="6"/>
      <c r="S57" s="6"/>
      <c r="T57" s="6"/>
      <c r="U57" s="6"/>
      <c r="V57" s="6"/>
      <c r="W57" s="6"/>
      <c r="X57" s="6"/>
    </row>
    <row r="58" spans="1:25" ht="15.75" customHeight="1" x14ac:dyDescent="0.35">
      <c r="A58" s="19"/>
      <c r="B58" s="1"/>
      <c r="C58" s="2"/>
      <c r="D58" s="19"/>
      <c r="E58" s="2"/>
      <c r="F58" s="20"/>
      <c r="G58" s="20"/>
      <c r="H58" s="4"/>
      <c r="I58" s="4"/>
      <c r="J58" s="4"/>
      <c r="K58" s="19"/>
      <c r="L58" s="19"/>
      <c r="M58" s="25"/>
      <c r="N58" s="9"/>
      <c r="O58" s="22"/>
      <c r="P58"/>
      <c r="Q58" s="6"/>
      <c r="R58" s="6"/>
      <c r="S58" s="6"/>
      <c r="T58" s="6"/>
      <c r="U58" s="6"/>
      <c r="V58" s="6"/>
      <c r="W58" s="6"/>
      <c r="X58" s="6"/>
      <c r="Y58" s="6"/>
    </row>
    <row r="59" spans="1:25" ht="15.75" customHeight="1" x14ac:dyDescent="0.35">
      <c r="A59" s="19"/>
      <c r="B59" s="1"/>
      <c r="C59" s="2"/>
      <c r="D59" s="19"/>
      <c r="E59" s="2"/>
      <c r="F59" s="20"/>
      <c r="G59" s="20"/>
      <c r="H59" s="4"/>
      <c r="I59" s="4"/>
      <c r="J59" s="4"/>
      <c r="K59" s="19"/>
      <c r="L59" s="19"/>
      <c r="M59" s="25"/>
      <c r="N59" s="9"/>
      <c r="O59" s="22"/>
      <c r="P59"/>
      <c r="Q59" s="6"/>
      <c r="R59" s="6"/>
      <c r="S59" s="6"/>
      <c r="T59" s="6"/>
      <c r="U59" s="6"/>
      <c r="V59" s="6"/>
      <c r="W59" s="6"/>
      <c r="X59" s="6"/>
      <c r="Y59" s="6"/>
    </row>
    <row r="60" spans="1:25" ht="15.75" customHeight="1" x14ac:dyDescent="0.35">
      <c r="A60" s="19"/>
      <c r="B60" s="1"/>
      <c r="C60" s="2"/>
      <c r="D60" s="19"/>
      <c r="E60" s="2"/>
      <c r="F60" s="20"/>
      <c r="G60" s="20"/>
      <c r="H60" s="4"/>
      <c r="I60" s="4"/>
      <c r="J60" s="4"/>
      <c r="K60" s="19"/>
      <c r="L60" s="19"/>
      <c r="M60" s="25"/>
      <c r="N60" s="9"/>
      <c r="O60" s="22"/>
      <c r="P60"/>
      <c r="Q60" s="6"/>
      <c r="R60" s="6"/>
      <c r="S60" s="6"/>
      <c r="T60" s="6"/>
      <c r="U60" s="6"/>
      <c r="V60" s="6"/>
      <c r="W60" s="6"/>
      <c r="X60" s="6"/>
      <c r="Y60" s="6"/>
    </row>
    <row r="61" spans="1:25" ht="15.75" customHeight="1" x14ac:dyDescent="0.35">
      <c r="A61" s="19"/>
      <c r="B61" s="1"/>
      <c r="C61" s="2"/>
      <c r="D61" s="19"/>
      <c r="E61" s="2"/>
      <c r="F61" s="20"/>
      <c r="G61" s="20"/>
      <c r="H61" s="4"/>
      <c r="I61" s="4"/>
      <c r="J61" s="4"/>
      <c r="K61" s="19"/>
      <c r="L61" s="19"/>
      <c r="M61" s="25"/>
      <c r="N61" s="9"/>
      <c r="O61" s="22"/>
      <c r="P61"/>
      <c r="Q61" s="6"/>
      <c r="R61" s="6"/>
      <c r="S61" s="6"/>
      <c r="T61" s="6"/>
      <c r="U61" s="6"/>
      <c r="V61" s="6"/>
      <c r="W61" s="6"/>
      <c r="X61" s="6"/>
      <c r="Y61" s="6"/>
    </row>
    <row r="62" spans="1:25" ht="15.75" customHeight="1" x14ac:dyDescent="0.35">
      <c r="A62" s="19"/>
      <c r="B62" s="1"/>
      <c r="C62" s="2"/>
      <c r="D62" s="19"/>
      <c r="E62" s="2"/>
      <c r="F62" s="20"/>
      <c r="G62" s="20"/>
      <c r="H62" s="4"/>
      <c r="I62" s="4"/>
      <c r="J62" s="4"/>
      <c r="K62" s="19"/>
      <c r="L62" s="19"/>
      <c r="M62" s="25"/>
      <c r="N62" s="9"/>
      <c r="O62" s="22"/>
      <c r="P62"/>
      <c r="Q62" s="6"/>
      <c r="R62" s="6"/>
      <c r="S62" s="6"/>
      <c r="T62" s="6"/>
      <c r="U62" s="6"/>
      <c r="V62" s="6"/>
      <c r="W62" s="6"/>
      <c r="X62" s="6"/>
      <c r="Y62" s="6"/>
    </row>
    <row r="63" spans="1:25" ht="15.75" customHeight="1" x14ac:dyDescent="0.35">
      <c r="A63" s="19"/>
      <c r="B63" s="1"/>
      <c r="C63" s="2"/>
      <c r="D63" s="19"/>
      <c r="E63" s="2"/>
      <c r="F63" s="20"/>
      <c r="G63" s="20"/>
      <c r="H63" s="4"/>
      <c r="I63" s="4"/>
      <c r="J63" s="4"/>
      <c r="K63" s="19"/>
      <c r="L63" s="19"/>
      <c r="M63" s="25"/>
      <c r="N63" s="9"/>
      <c r="O63" s="22"/>
      <c r="P63"/>
      <c r="Q63" s="6"/>
      <c r="R63" s="6"/>
      <c r="S63" s="6"/>
      <c r="T63" s="6"/>
      <c r="U63" s="6"/>
      <c r="V63" s="6"/>
      <c r="W63" s="6"/>
      <c r="X63" s="6"/>
      <c r="Y63" s="6"/>
    </row>
    <row r="64" spans="1:25" ht="15.75" customHeight="1" x14ac:dyDescent="0.35">
      <c r="A64" s="19"/>
      <c r="B64" s="1"/>
      <c r="C64" s="2"/>
      <c r="D64" s="19"/>
      <c r="E64" s="2"/>
      <c r="F64" s="20"/>
      <c r="G64" s="20"/>
      <c r="H64" s="4"/>
      <c r="I64" s="4"/>
      <c r="J64" s="4"/>
      <c r="K64" s="19"/>
      <c r="L64" s="19"/>
      <c r="M64" s="25"/>
      <c r="N64" s="9"/>
      <c r="O64" s="22"/>
      <c r="P64"/>
      <c r="Q64" s="6"/>
      <c r="R64" s="6"/>
      <c r="S64" s="6"/>
      <c r="T64" s="6"/>
      <c r="U64" s="6"/>
      <c r="V64" s="6"/>
      <c r="W64" s="6"/>
      <c r="X64" s="6"/>
      <c r="Y64" s="6"/>
    </row>
    <row r="65" spans="1:25" ht="15.75" customHeight="1" x14ac:dyDescent="0.35">
      <c r="A65" s="19"/>
      <c r="B65" s="1"/>
      <c r="C65" s="2"/>
      <c r="D65" s="19"/>
      <c r="E65" s="2"/>
      <c r="F65" s="20"/>
      <c r="G65" s="20"/>
      <c r="H65" s="4"/>
      <c r="I65" s="4"/>
      <c r="J65" s="4"/>
      <c r="K65" s="19"/>
      <c r="L65" s="19"/>
      <c r="M65" s="25"/>
      <c r="N65" s="9"/>
      <c r="O65" s="22"/>
      <c r="P65"/>
      <c r="Q65" s="6"/>
      <c r="R65" s="6"/>
      <c r="S65" s="6"/>
      <c r="T65" s="6"/>
      <c r="U65" s="6"/>
      <c r="V65" s="6"/>
      <c r="W65" s="6"/>
      <c r="X65" s="6"/>
      <c r="Y65" s="6"/>
    </row>
    <row r="66" spans="1:25" ht="15.75" customHeight="1" x14ac:dyDescent="0.35">
      <c r="A66" s="19"/>
      <c r="B66" s="1"/>
      <c r="C66" s="2"/>
      <c r="D66" s="19"/>
      <c r="E66" s="2"/>
      <c r="F66" s="20"/>
      <c r="G66" s="20"/>
      <c r="H66" s="4"/>
      <c r="I66" s="4"/>
      <c r="J66" s="4"/>
      <c r="K66" s="19"/>
      <c r="L66" s="19"/>
      <c r="M66" s="25"/>
      <c r="N66" s="9"/>
      <c r="O66" s="22"/>
      <c r="P66"/>
      <c r="Q66" s="6"/>
      <c r="R66" s="6"/>
      <c r="S66" s="6"/>
      <c r="T66" s="6"/>
      <c r="U66" s="6"/>
      <c r="V66" s="6"/>
      <c r="W66" s="6"/>
      <c r="X66" s="6"/>
      <c r="Y66" s="6"/>
    </row>
    <row r="67" spans="1:25" ht="15.75" customHeight="1" x14ac:dyDescent="0.35">
      <c r="A67" s="19"/>
      <c r="B67" s="1"/>
      <c r="C67" s="2"/>
      <c r="D67" s="19"/>
      <c r="E67" s="2"/>
      <c r="F67" s="20"/>
      <c r="G67" s="20"/>
      <c r="H67" s="4"/>
      <c r="I67" s="4"/>
      <c r="J67" s="4"/>
      <c r="K67" s="19"/>
      <c r="L67" s="19"/>
      <c r="M67" s="25"/>
      <c r="N67" s="9"/>
      <c r="O67" s="22"/>
      <c r="P67"/>
      <c r="Q67" s="6"/>
      <c r="R67" s="6"/>
      <c r="S67" s="6"/>
      <c r="T67" s="6"/>
      <c r="U67" s="6"/>
      <c r="V67" s="6"/>
      <c r="W67" s="6"/>
      <c r="X67" s="6"/>
      <c r="Y67" s="6"/>
    </row>
    <row r="68" spans="1:25" ht="15.75" customHeight="1" x14ac:dyDescent="0.35">
      <c r="A68" s="19"/>
      <c r="B68" s="1"/>
      <c r="C68" s="2"/>
      <c r="D68" s="19"/>
      <c r="E68" s="2"/>
      <c r="F68" s="20"/>
      <c r="G68" s="20"/>
      <c r="H68" s="4"/>
      <c r="I68" s="4"/>
      <c r="J68" s="4"/>
      <c r="K68" s="19"/>
      <c r="L68" s="19"/>
      <c r="M68" s="25"/>
      <c r="N68" s="9"/>
      <c r="O68" s="22"/>
      <c r="P68"/>
      <c r="Q68" s="6"/>
      <c r="R68" s="6"/>
      <c r="S68" s="6"/>
      <c r="T68" s="6"/>
      <c r="U68" s="6"/>
      <c r="V68" s="6"/>
      <c r="W68" s="6"/>
      <c r="X68" s="6"/>
      <c r="Y68" s="6"/>
    </row>
    <row r="69" spans="1:25" ht="15.75" customHeight="1" x14ac:dyDescent="0.35">
      <c r="A69" s="19"/>
      <c r="B69" s="1"/>
      <c r="C69" s="2"/>
      <c r="D69" s="19"/>
      <c r="E69" s="2"/>
      <c r="F69" s="20"/>
      <c r="G69" s="20"/>
      <c r="H69" s="4"/>
      <c r="I69" s="4"/>
      <c r="J69" s="4"/>
      <c r="K69" s="19"/>
      <c r="L69" s="19"/>
      <c r="M69" s="25"/>
      <c r="N69" s="9"/>
      <c r="O69" s="22"/>
      <c r="P69"/>
      <c r="Q69" s="6"/>
      <c r="R69" s="6"/>
      <c r="S69" s="6"/>
      <c r="T69" s="6"/>
      <c r="U69" s="6"/>
      <c r="V69" s="6"/>
      <c r="W69" s="6"/>
      <c r="X69" s="6"/>
      <c r="Y69" s="6"/>
    </row>
    <row r="70" spans="1:25" ht="15.75" customHeight="1" x14ac:dyDescent="0.35">
      <c r="A70" s="19"/>
      <c r="B70" s="1"/>
      <c r="C70" s="2"/>
      <c r="D70" s="19"/>
      <c r="E70" s="2"/>
      <c r="F70" s="20"/>
      <c r="G70" s="20"/>
      <c r="H70" s="4"/>
      <c r="I70" s="4"/>
      <c r="J70" s="4"/>
      <c r="K70" s="19"/>
      <c r="L70" s="19"/>
      <c r="M70" s="25"/>
      <c r="N70" s="9"/>
      <c r="O70" s="22"/>
      <c r="P70"/>
      <c r="Q70" s="6"/>
      <c r="R70" s="6"/>
      <c r="S70" s="6"/>
      <c r="T70" s="6"/>
      <c r="U70" s="6"/>
      <c r="V70" s="6"/>
      <c r="W70" s="6"/>
      <c r="X70" s="6"/>
      <c r="Y70" s="6"/>
    </row>
    <row r="71" spans="1:25" ht="15.75" customHeight="1" x14ac:dyDescent="0.35">
      <c r="A71" s="19"/>
      <c r="B71" s="1"/>
      <c r="C71" s="2"/>
      <c r="D71" s="19"/>
      <c r="E71" s="2"/>
      <c r="F71" s="20"/>
      <c r="G71" s="20"/>
      <c r="H71" s="4"/>
      <c r="I71" s="4"/>
      <c r="J71" s="4"/>
      <c r="K71" s="19"/>
      <c r="L71" s="19"/>
      <c r="M71" s="25"/>
      <c r="N71" s="9"/>
      <c r="O71" s="22"/>
      <c r="P71"/>
      <c r="Q71" s="6"/>
      <c r="R71" s="6"/>
      <c r="S71" s="6"/>
      <c r="T71" s="6"/>
      <c r="U71" s="6"/>
      <c r="V71" s="6"/>
      <c r="W71" s="6"/>
      <c r="X71" s="6"/>
      <c r="Y71" s="6"/>
    </row>
    <row r="72" spans="1:25" ht="15.75" customHeight="1" x14ac:dyDescent="0.35">
      <c r="A72" s="19"/>
      <c r="B72" s="1"/>
      <c r="C72" s="2"/>
      <c r="D72" s="19"/>
      <c r="E72" s="2"/>
      <c r="F72" s="20"/>
      <c r="G72" s="20"/>
      <c r="H72" s="4"/>
      <c r="I72" s="4"/>
      <c r="J72" s="4"/>
      <c r="K72" s="19"/>
      <c r="L72" s="19"/>
      <c r="M72" s="25"/>
      <c r="N72" s="9"/>
      <c r="O72" s="22"/>
      <c r="P72"/>
      <c r="Q72" s="6"/>
      <c r="R72" s="6"/>
      <c r="S72" s="6"/>
      <c r="T72" s="6"/>
      <c r="U72" s="6"/>
      <c r="V72" s="6"/>
      <c r="W72" s="6"/>
      <c r="X72" s="6"/>
      <c r="Y72" s="6"/>
    </row>
    <row r="73" spans="1:25" ht="15.75" customHeight="1" x14ac:dyDescent="0.35">
      <c r="A73" s="19"/>
      <c r="B73" s="1"/>
      <c r="C73" s="2"/>
      <c r="D73" s="19"/>
      <c r="E73" s="2"/>
      <c r="F73" s="20"/>
      <c r="G73" s="20"/>
      <c r="H73" s="4"/>
      <c r="I73" s="4"/>
      <c r="J73" s="4"/>
      <c r="K73" s="19"/>
      <c r="L73" s="19"/>
      <c r="M73" s="25"/>
      <c r="N73" s="9"/>
      <c r="O73" s="22"/>
      <c r="P73"/>
      <c r="Q73" s="6"/>
      <c r="R73" s="6"/>
      <c r="S73" s="6"/>
      <c r="T73" s="6"/>
      <c r="U73" s="6"/>
      <c r="V73" s="6"/>
      <c r="W73" s="6"/>
      <c r="X73" s="6"/>
      <c r="Y73" s="6"/>
    </row>
    <row r="74" spans="1:25" ht="15.75" customHeight="1" x14ac:dyDescent="0.35">
      <c r="A74" s="19"/>
      <c r="B74" s="1"/>
      <c r="C74" s="2"/>
      <c r="D74" s="19"/>
      <c r="E74" s="2"/>
      <c r="F74" s="20"/>
      <c r="G74" s="20"/>
      <c r="H74" s="4"/>
      <c r="I74" s="4"/>
      <c r="J74" s="4"/>
      <c r="K74" s="19"/>
      <c r="L74" s="19"/>
      <c r="M74" s="25"/>
      <c r="N74" s="9"/>
      <c r="O74" s="22"/>
      <c r="P74"/>
      <c r="Q74" s="6"/>
      <c r="R74" s="6"/>
      <c r="S74" s="6"/>
      <c r="T74" s="6"/>
      <c r="U74" s="6"/>
      <c r="V74" s="6"/>
      <c r="W74" s="6"/>
      <c r="X74" s="6"/>
      <c r="Y74" s="6"/>
    </row>
    <row r="75" spans="1:25" ht="15.75" customHeight="1" x14ac:dyDescent="0.35">
      <c r="A75" s="19"/>
      <c r="B75" s="1"/>
      <c r="C75" s="2"/>
      <c r="D75" s="19"/>
      <c r="E75" s="2"/>
      <c r="F75" s="20"/>
      <c r="G75" s="20"/>
      <c r="H75" s="4"/>
      <c r="I75" s="4"/>
      <c r="J75" s="4"/>
      <c r="K75" s="19"/>
      <c r="L75" s="19"/>
      <c r="M75" s="25"/>
      <c r="N75" s="9"/>
      <c r="O75" s="22"/>
      <c r="P75"/>
      <c r="Q75" s="6"/>
      <c r="R75" s="6"/>
      <c r="S75" s="6"/>
      <c r="T75" s="6"/>
      <c r="U75" s="6"/>
      <c r="V75" s="6"/>
      <c r="W75" s="6"/>
      <c r="X75" s="6"/>
      <c r="Y75" s="6"/>
    </row>
    <row r="76" spans="1:25" ht="15.75" customHeight="1" x14ac:dyDescent="0.35">
      <c r="A76" s="19"/>
      <c r="B76" s="1"/>
      <c r="C76" s="2"/>
      <c r="D76" s="19"/>
      <c r="E76" s="2"/>
      <c r="F76" s="20"/>
      <c r="G76" s="20"/>
      <c r="H76" s="4"/>
      <c r="I76" s="4"/>
      <c r="J76" s="4"/>
      <c r="K76" s="19"/>
      <c r="L76" s="19"/>
      <c r="M76" s="25"/>
      <c r="N76" s="9"/>
      <c r="O76" s="22"/>
      <c r="P76"/>
      <c r="Q76" s="6"/>
      <c r="R76" s="6"/>
      <c r="S76" s="6"/>
      <c r="T76" s="6"/>
      <c r="U76" s="6"/>
      <c r="V76" s="6"/>
      <c r="W76" s="6"/>
      <c r="X76" s="6"/>
      <c r="Y76" s="6"/>
    </row>
    <row r="77" spans="1:25" ht="15.75" customHeight="1" x14ac:dyDescent="0.35">
      <c r="A77" s="19"/>
      <c r="B77" s="1"/>
      <c r="C77" s="2"/>
      <c r="D77" s="19"/>
      <c r="E77" s="2"/>
      <c r="F77" s="20"/>
      <c r="G77" s="20"/>
      <c r="H77" s="4"/>
      <c r="I77" s="4"/>
      <c r="J77" s="4"/>
      <c r="K77" s="19"/>
      <c r="L77" s="19"/>
      <c r="M77" s="25"/>
      <c r="N77" s="9"/>
      <c r="O77" s="22"/>
      <c r="P77"/>
      <c r="Q77" s="6"/>
      <c r="R77" s="6"/>
      <c r="S77" s="6"/>
      <c r="T77" s="6"/>
      <c r="U77" s="6"/>
      <c r="V77" s="6"/>
      <c r="W77" s="6"/>
      <c r="X77" s="6"/>
      <c r="Y77" s="6"/>
    </row>
    <row r="78" spans="1:25" ht="15.75" customHeight="1" x14ac:dyDescent="0.35">
      <c r="A78" s="19"/>
      <c r="B78" s="1"/>
      <c r="C78" s="2"/>
      <c r="D78" s="19"/>
      <c r="E78" s="2"/>
      <c r="F78" s="20"/>
      <c r="G78" s="20"/>
      <c r="H78" s="4"/>
      <c r="I78" s="4"/>
      <c r="J78" s="4"/>
      <c r="K78" s="19"/>
      <c r="L78" s="19"/>
      <c r="M78" s="25"/>
      <c r="N78" s="9"/>
      <c r="O78" s="22"/>
      <c r="P78"/>
      <c r="Q78" s="6"/>
      <c r="R78" s="6"/>
      <c r="S78" s="6"/>
      <c r="T78" s="6"/>
      <c r="U78" s="6"/>
      <c r="V78" s="6"/>
      <c r="W78" s="6"/>
      <c r="X78" s="6"/>
      <c r="Y78" s="6"/>
    </row>
    <row r="79" spans="1:25" ht="15.75" customHeight="1" x14ac:dyDescent="0.35">
      <c r="A79" s="19"/>
      <c r="B79" s="1"/>
      <c r="C79" s="2"/>
      <c r="D79" s="19"/>
      <c r="E79" s="2"/>
      <c r="F79" s="20"/>
      <c r="G79" s="20"/>
      <c r="H79" s="4"/>
      <c r="I79" s="4"/>
      <c r="J79" s="4"/>
      <c r="K79" s="19"/>
      <c r="L79" s="19"/>
      <c r="M79" s="25"/>
      <c r="N79" s="9"/>
      <c r="O79" s="22"/>
      <c r="P79"/>
      <c r="Q79" s="6"/>
      <c r="R79" s="6"/>
      <c r="S79" s="6"/>
      <c r="T79" s="6"/>
      <c r="U79" s="6"/>
      <c r="V79" s="6"/>
      <c r="W79" s="6"/>
      <c r="X79" s="6"/>
      <c r="Y79" s="6"/>
    </row>
    <row r="80" spans="1:25" ht="15.75" customHeight="1" x14ac:dyDescent="0.35">
      <c r="A80" s="19"/>
      <c r="B80" s="1"/>
      <c r="C80" s="2"/>
      <c r="D80" s="19"/>
      <c r="E80" s="2"/>
      <c r="F80" s="20"/>
      <c r="G80" s="20"/>
      <c r="H80" s="4"/>
      <c r="I80" s="4"/>
      <c r="J80" s="4"/>
      <c r="K80" s="19"/>
      <c r="L80" s="19"/>
      <c r="M80" s="25"/>
      <c r="N80" s="9"/>
      <c r="O80" s="22"/>
      <c r="P80"/>
      <c r="Q80" s="6"/>
      <c r="R80" s="6"/>
      <c r="S80" s="6"/>
      <c r="T80" s="6"/>
      <c r="U80" s="6"/>
      <c r="V80" s="6"/>
      <c r="W80" s="6"/>
      <c r="X80" s="6"/>
      <c r="Y80" s="6"/>
    </row>
    <row r="81" spans="1:25" ht="15.75" customHeight="1" x14ac:dyDescent="0.35">
      <c r="A81" s="19"/>
      <c r="B81" s="1"/>
      <c r="C81" s="2"/>
      <c r="D81" s="19"/>
      <c r="E81" s="2"/>
      <c r="F81" s="20"/>
      <c r="G81" s="20"/>
      <c r="H81" s="4"/>
      <c r="I81" s="4"/>
      <c r="J81" s="4"/>
      <c r="K81" s="19"/>
      <c r="L81" s="19"/>
      <c r="M81" s="25"/>
      <c r="N81" s="9"/>
      <c r="O81" s="22"/>
      <c r="P81"/>
      <c r="Q81" s="6"/>
      <c r="R81" s="6"/>
      <c r="S81" s="6"/>
      <c r="T81" s="6"/>
      <c r="U81" s="6"/>
      <c r="V81" s="6"/>
      <c r="W81" s="6"/>
      <c r="X81" s="6"/>
      <c r="Y81" s="6"/>
    </row>
    <row r="82" spans="1:25" ht="15.75" customHeight="1" x14ac:dyDescent="0.35">
      <c r="A82" s="19"/>
      <c r="B82" s="1"/>
      <c r="C82" s="2"/>
      <c r="D82" s="19"/>
      <c r="E82" s="2"/>
      <c r="F82" s="20"/>
      <c r="G82" s="20"/>
      <c r="H82" s="4"/>
      <c r="I82" s="4"/>
      <c r="J82" s="4"/>
      <c r="K82" s="19"/>
      <c r="L82" s="19"/>
      <c r="M82" s="25"/>
      <c r="N82" s="9"/>
      <c r="O82" s="22"/>
      <c r="P82"/>
      <c r="Q82" s="6"/>
      <c r="R82" s="6"/>
      <c r="S82" s="6"/>
      <c r="T82" s="6"/>
      <c r="U82" s="6"/>
      <c r="V82" s="6"/>
      <c r="W82" s="6"/>
      <c r="X82" s="6"/>
      <c r="Y82" s="6"/>
    </row>
    <row r="83" spans="1:25" ht="15.75" customHeight="1" x14ac:dyDescent="0.35">
      <c r="A83" s="19"/>
      <c r="B83" s="1"/>
      <c r="C83" s="2"/>
      <c r="D83" s="19"/>
      <c r="E83" s="2"/>
      <c r="F83" s="20"/>
      <c r="G83" s="20"/>
      <c r="H83" s="4"/>
      <c r="I83" s="4"/>
      <c r="J83" s="4"/>
      <c r="K83" s="19"/>
      <c r="L83" s="19"/>
      <c r="M83" s="25"/>
      <c r="N83" s="9"/>
      <c r="O83" s="22"/>
      <c r="P83"/>
      <c r="Q83" s="6"/>
      <c r="R83" s="6"/>
      <c r="S83" s="6"/>
      <c r="T83" s="6"/>
      <c r="U83" s="6"/>
      <c r="V83" s="6"/>
      <c r="W83" s="6"/>
      <c r="X83" s="6"/>
      <c r="Y83" s="6"/>
    </row>
    <row r="84" spans="1:25" ht="15.75" customHeight="1" x14ac:dyDescent="0.35">
      <c r="A84" s="19"/>
      <c r="B84" s="1"/>
      <c r="C84" s="2"/>
      <c r="D84" s="19"/>
      <c r="E84" s="2"/>
      <c r="F84" s="20"/>
      <c r="G84" s="20"/>
      <c r="H84" s="4"/>
      <c r="I84" s="4"/>
      <c r="J84" s="4"/>
      <c r="K84" s="19"/>
      <c r="L84" s="19"/>
      <c r="M84" s="25"/>
      <c r="N84" s="9"/>
      <c r="O84" s="22"/>
      <c r="P84"/>
      <c r="Q84" s="6"/>
      <c r="R84" s="6"/>
      <c r="S84" s="6"/>
      <c r="T84" s="6"/>
      <c r="U84" s="6"/>
      <c r="V84" s="6"/>
      <c r="W84" s="6"/>
      <c r="X84" s="6"/>
      <c r="Y84" s="6"/>
    </row>
    <row r="85" spans="1:25" ht="15.75" customHeight="1" x14ac:dyDescent="0.35">
      <c r="A85" s="19"/>
      <c r="B85" s="1"/>
      <c r="C85" s="2"/>
      <c r="D85" s="19"/>
      <c r="E85" s="2"/>
      <c r="F85" s="20"/>
      <c r="G85" s="20"/>
      <c r="H85" s="4"/>
      <c r="I85" s="4"/>
      <c r="J85" s="4"/>
      <c r="K85" s="19"/>
      <c r="L85" s="19"/>
      <c r="M85" s="25"/>
      <c r="N85" s="9"/>
      <c r="O85" s="22"/>
      <c r="P85"/>
      <c r="Q85" s="6"/>
      <c r="R85" s="6"/>
      <c r="S85" s="6"/>
      <c r="T85" s="6"/>
      <c r="U85" s="6"/>
      <c r="V85" s="6"/>
      <c r="W85" s="6"/>
      <c r="X85" s="6"/>
      <c r="Y85" s="6"/>
    </row>
    <row r="86" spans="1:25" ht="15.75" customHeight="1" x14ac:dyDescent="0.35">
      <c r="A86" s="19"/>
      <c r="B86" s="1"/>
      <c r="C86" s="2"/>
      <c r="D86" s="19"/>
      <c r="E86" s="2"/>
      <c r="F86" s="20"/>
      <c r="G86" s="20"/>
      <c r="H86" s="4"/>
      <c r="I86" s="4"/>
      <c r="J86" s="4"/>
      <c r="K86" s="19"/>
      <c r="L86" s="19"/>
      <c r="M86" s="25"/>
      <c r="N86" s="9"/>
      <c r="O86" s="22"/>
      <c r="P86"/>
      <c r="Q86" s="6"/>
      <c r="R86" s="6"/>
      <c r="S86" s="6"/>
      <c r="T86" s="6"/>
      <c r="U86" s="6"/>
      <c r="V86" s="6"/>
      <c r="W86" s="6"/>
      <c r="X86" s="6"/>
      <c r="Y86" s="6"/>
    </row>
    <row r="87" spans="1:25" ht="15.75" customHeight="1" x14ac:dyDescent="0.35">
      <c r="A87" s="19"/>
      <c r="B87" s="1"/>
      <c r="C87" s="2"/>
      <c r="D87" s="19"/>
      <c r="E87" s="2"/>
      <c r="F87" s="20"/>
      <c r="G87" s="20"/>
      <c r="H87" s="4"/>
      <c r="I87" s="4"/>
      <c r="J87" s="4"/>
      <c r="K87" s="19"/>
      <c r="L87" s="19"/>
      <c r="M87" s="25"/>
      <c r="N87" s="9"/>
      <c r="O87" s="22"/>
      <c r="P87"/>
      <c r="Q87" s="6"/>
      <c r="R87" s="6"/>
      <c r="S87" s="6"/>
      <c r="T87" s="6"/>
      <c r="U87" s="6"/>
      <c r="V87" s="6"/>
      <c r="W87" s="6"/>
      <c r="X87" s="6"/>
      <c r="Y87" s="6"/>
    </row>
    <row r="88" spans="1:25" ht="15.75" customHeight="1" x14ac:dyDescent="0.35">
      <c r="A88" s="19"/>
      <c r="B88" s="1"/>
      <c r="C88" s="2"/>
      <c r="D88" s="19"/>
      <c r="E88" s="2"/>
      <c r="F88" s="20"/>
      <c r="G88" s="20"/>
      <c r="H88" s="4"/>
      <c r="I88" s="4"/>
      <c r="J88" s="4"/>
      <c r="K88" s="19"/>
      <c r="L88" s="19"/>
      <c r="M88" s="25"/>
      <c r="N88" s="9"/>
      <c r="O88" s="22"/>
      <c r="P88"/>
      <c r="Q88" s="6"/>
      <c r="R88" s="6"/>
      <c r="S88" s="6"/>
      <c r="T88" s="6"/>
      <c r="U88" s="6"/>
      <c r="V88" s="6"/>
      <c r="W88" s="6"/>
      <c r="X88" s="6"/>
      <c r="Y88" s="6"/>
    </row>
    <row r="89" spans="1:25" ht="15.75" customHeight="1" x14ac:dyDescent="0.35">
      <c r="A89" s="19"/>
      <c r="B89" s="1"/>
      <c r="C89" s="2"/>
      <c r="D89" s="19"/>
      <c r="E89" s="2"/>
      <c r="F89" s="20"/>
      <c r="G89" s="20"/>
      <c r="H89" s="4"/>
      <c r="I89" s="4"/>
      <c r="J89" s="4"/>
      <c r="K89" s="19"/>
      <c r="L89" s="19"/>
      <c r="M89" s="25"/>
      <c r="N89" s="9"/>
      <c r="O89" s="22"/>
      <c r="P89"/>
      <c r="Q89" s="6"/>
      <c r="R89" s="6"/>
      <c r="S89" s="6"/>
      <c r="T89" s="6"/>
      <c r="U89" s="6"/>
      <c r="V89" s="6"/>
      <c r="W89" s="6"/>
      <c r="X89" s="6"/>
      <c r="Y89" s="6"/>
    </row>
    <row r="90" spans="1:25" ht="15.75" customHeight="1" x14ac:dyDescent="0.35">
      <c r="A90" s="19"/>
      <c r="B90" s="1"/>
      <c r="C90" s="2"/>
      <c r="D90" s="19"/>
      <c r="E90" s="2"/>
      <c r="F90" s="20"/>
      <c r="G90" s="20"/>
      <c r="H90" s="4"/>
      <c r="I90" s="4"/>
      <c r="J90" s="4"/>
      <c r="K90" s="19"/>
      <c r="L90" s="19"/>
      <c r="M90" s="25"/>
      <c r="N90" s="9"/>
      <c r="O90" s="22"/>
      <c r="P90"/>
      <c r="Q90" s="6"/>
      <c r="R90" s="6"/>
      <c r="S90" s="6"/>
      <c r="T90" s="6"/>
      <c r="U90" s="6"/>
      <c r="V90" s="6"/>
      <c r="W90" s="6"/>
      <c r="X90" s="6"/>
      <c r="Y90" s="6"/>
    </row>
    <row r="91" spans="1:25" ht="15.75" customHeight="1" x14ac:dyDescent="0.3">
      <c r="A91" s="19"/>
      <c r="B91" s="1"/>
      <c r="C91" s="2"/>
      <c r="D91" s="19"/>
      <c r="E91" s="2"/>
      <c r="F91" s="20"/>
      <c r="G91" s="20"/>
      <c r="H91" s="4"/>
      <c r="I91" s="4"/>
      <c r="J91" s="4"/>
      <c r="K91" s="19"/>
      <c r="L91" s="19"/>
      <c r="M91" s="25"/>
      <c r="N91" s="9"/>
      <c r="O91" s="22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.75" customHeight="1" x14ac:dyDescent="0.3">
      <c r="A92" s="19"/>
      <c r="B92" s="1"/>
      <c r="C92" s="2"/>
      <c r="D92" s="19"/>
      <c r="E92" s="2"/>
      <c r="F92" s="20"/>
      <c r="G92" s="20"/>
      <c r="H92" s="4"/>
      <c r="I92" s="4"/>
      <c r="J92" s="4"/>
      <c r="K92" s="19"/>
      <c r="L92" s="19"/>
      <c r="M92" s="25"/>
      <c r="N92" s="9"/>
      <c r="O92" s="22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.75" customHeight="1" x14ac:dyDescent="0.3">
      <c r="A93" s="19"/>
      <c r="B93" s="1"/>
      <c r="C93" s="2"/>
      <c r="D93" s="19"/>
      <c r="E93" s="2"/>
      <c r="F93" s="20"/>
      <c r="G93" s="20"/>
      <c r="H93" s="4"/>
      <c r="I93" s="4"/>
      <c r="J93" s="4"/>
      <c r="K93" s="19"/>
      <c r="L93" s="19"/>
      <c r="M93" s="25"/>
      <c r="N93" s="9"/>
      <c r="O93" s="22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.75" customHeight="1" x14ac:dyDescent="0.3">
      <c r="A94" s="19"/>
      <c r="B94" s="1"/>
      <c r="C94" s="2"/>
      <c r="D94" s="19"/>
      <c r="E94" s="2"/>
      <c r="F94" s="20"/>
      <c r="G94" s="20"/>
      <c r="H94" s="4"/>
      <c r="I94" s="4"/>
      <c r="J94" s="4"/>
      <c r="K94" s="19"/>
      <c r="L94" s="19"/>
      <c r="M94" s="25"/>
      <c r="N94" s="9"/>
      <c r="O94" s="22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.75" customHeight="1" x14ac:dyDescent="0.3">
      <c r="A95" s="19"/>
      <c r="B95" s="1"/>
      <c r="C95" s="2"/>
      <c r="D95" s="19"/>
      <c r="E95" s="2"/>
      <c r="F95" s="20"/>
      <c r="G95" s="20"/>
      <c r="H95" s="4"/>
      <c r="I95" s="4"/>
      <c r="J95" s="4"/>
      <c r="K95" s="19"/>
      <c r="L95" s="19"/>
      <c r="M95" s="25"/>
      <c r="N95" s="9"/>
      <c r="O95" s="22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.75" customHeight="1" x14ac:dyDescent="0.3">
      <c r="A96" s="19"/>
      <c r="B96" s="1"/>
      <c r="C96" s="2"/>
      <c r="D96" s="19"/>
      <c r="E96" s="2"/>
      <c r="F96" s="20"/>
      <c r="G96" s="20"/>
      <c r="H96" s="4"/>
      <c r="I96" s="4"/>
      <c r="J96" s="4"/>
      <c r="K96" s="19"/>
      <c r="L96" s="19"/>
      <c r="M96" s="25"/>
      <c r="N96" s="9"/>
      <c r="O96" s="22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.75" customHeight="1" x14ac:dyDescent="0.3">
      <c r="A97" s="19"/>
      <c r="B97" s="1"/>
      <c r="C97" s="2"/>
      <c r="D97" s="19"/>
      <c r="E97" s="2"/>
      <c r="F97" s="20"/>
      <c r="G97" s="20"/>
      <c r="H97" s="4"/>
      <c r="I97" s="4"/>
      <c r="J97" s="4"/>
      <c r="K97" s="19"/>
      <c r="L97" s="19"/>
      <c r="M97" s="25"/>
      <c r="N97" s="9"/>
      <c r="O97" s="22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.75" customHeight="1" x14ac:dyDescent="0.3">
      <c r="A98" s="19"/>
      <c r="B98" s="1"/>
      <c r="C98" s="2"/>
      <c r="D98" s="19"/>
      <c r="E98" s="2"/>
      <c r="F98" s="20"/>
      <c r="G98" s="20"/>
      <c r="H98" s="4"/>
      <c r="I98" s="4"/>
      <c r="J98" s="4"/>
      <c r="K98" s="19"/>
      <c r="L98" s="19"/>
      <c r="M98" s="25"/>
      <c r="N98" s="9"/>
      <c r="O98" s="22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.75" customHeight="1" x14ac:dyDescent="0.3">
      <c r="A99" s="19"/>
      <c r="B99" s="1"/>
      <c r="C99" s="2"/>
      <c r="D99" s="19"/>
      <c r="E99" s="2"/>
      <c r="F99" s="20"/>
      <c r="G99" s="20"/>
      <c r="H99" s="4"/>
      <c r="I99" s="4"/>
      <c r="J99" s="4"/>
      <c r="K99" s="19"/>
      <c r="L99" s="19"/>
      <c r="M99" s="25"/>
      <c r="N99" s="9"/>
      <c r="O99" s="22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.75" customHeight="1" x14ac:dyDescent="0.3">
      <c r="A100" s="19"/>
      <c r="B100" s="1"/>
      <c r="C100" s="2"/>
      <c r="D100" s="19"/>
      <c r="E100" s="2"/>
      <c r="F100" s="20"/>
      <c r="G100" s="20"/>
      <c r="H100" s="4"/>
      <c r="I100" s="4"/>
      <c r="J100" s="4"/>
      <c r="K100" s="19"/>
      <c r="L100" s="19"/>
      <c r="M100" s="25"/>
      <c r="N100" s="9"/>
      <c r="O100" s="22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.75" customHeight="1" x14ac:dyDescent="0.3">
      <c r="A101" s="19"/>
      <c r="B101" s="1"/>
      <c r="C101" s="2"/>
      <c r="D101" s="19"/>
      <c r="E101" s="2"/>
      <c r="F101" s="20"/>
      <c r="G101" s="20"/>
      <c r="H101" s="4"/>
      <c r="I101" s="4"/>
      <c r="J101" s="4"/>
      <c r="K101" s="19"/>
      <c r="L101" s="19"/>
      <c r="M101" s="25"/>
      <c r="N101" s="9"/>
      <c r="O101" s="22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.75" customHeight="1" x14ac:dyDescent="0.3">
      <c r="A102" s="19"/>
      <c r="B102" s="1"/>
      <c r="C102" s="2"/>
      <c r="D102" s="19"/>
      <c r="E102" s="2"/>
      <c r="F102" s="20"/>
      <c r="G102" s="20"/>
      <c r="H102" s="4"/>
      <c r="I102" s="4"/>
      <c r="J102" s="4"/>
      <c r="K102" s="19"/>
      <c r="L102" s="19"/>
      <c r="M102" s="25"/>
      <c r="N102" s="9"/>
      <c r="O102" s="22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.75" customHeight="1" x14ac:dyDescent="0.3">
      <c r="A103" s="19"/>
      <c r="B103" s="1"/>
      <c r="C103" s="2"/>
      <c r="D103" s="19"/>
      <c r="E103" s="2"/>
      <c r="F103" s="20"/>
      <c r="G103" s="20"/>
      <c r="H103" s="4"/>
      <c r="I103" s="4"/>
      <c r="J103" s="4"/>
      <c r="K103" s="19"/>
      <c r="L103" s="19"/>
      <c r="M103" s="25"/>
      <c r="N103" s="9"/>
      <c r="O103" s="22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.75" customHeight="1" x14ac:dyDescent="0.3">
      <c r="A104" s="19"/>
      <c r="B104" s="1"/>
      <c r="C104" s="2"/>
      <c r="D104" s="19"/>
      <c r="E104" s="2"/>
      <c r="F104" s="20"/>
      <c r="G104" s="20"/>
      <c r="H104" s="4"/>
      <c r="I104" s="4"/>
      <c r="J104" s="4"/>
      <c r="K104" s="19"/>
      <c r="L104" s="19"/>
      <c r="M104" s="25"/>
      <c r="N104" s="9"/>
      <c r="O104" s="22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.75" customHeight="1" x14ac:dyDescent="0.3">
      <c r="A105" s="19"/>
      <c r="B105" s="1"/>
      <c r="C105" s="2"/>
      <c r="D105" s="19"/>
      <c r="E105" s="2"/>
      <c r="F105" s="20"/>
      <c r="G105" s="20"/>
      <c r="H105" s="4"/>
      <c r="I105" s="4"/>
      <c r="J105" s="4"/>
      <c r="K105" s="19"/>
      <c r="L105" s="19"/>
      <c r="M105" s="25"/>
      <c r="N105" s="9"/>
      <c r="O105" s="22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.75" customHeight="1" x14ac:dyDescent="0.3">
      <c r="A106" s="19"/>
      <c r="B106" s="1"/>
      <c r="C106" s="2"/>
      <c r="D106" s="19"/>
      <c r="E106" s="2"/>
      <c r="F106" s="20"/>
      <c r="G106" s="20"/>
      <c r="H106" s="4"/>
      <c r="I106" s="4"/>
      <c r="J106" s="4"/>
      <c r="K106" s="19"/>
      <c r="L106" s="19"/>
      <c r="M106" s="25"/>
      <c r="N106" s="9"/>
      <c r="O106" s="22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.75" customHeight="1" x14ac:dyDescent="0.3">
      <c r="A107" s="19"/>
      <c r="B107" s="1"/>
      <c r="C107" s="2"/>
      <c r="D107" s="19"/>
      <c r="E107" s="2"/>
      <c r="F107" s="20"/>
      <c r="G107" s="20"/>
      <c r="H107" s="4"/>
      <c r="I107" s="4"/>
      <c r="J107" s="4"/>
      <c r="K107" s="19"/>
      <c r="L107" s="19"/>
      <c r="M107" s="25"/>
      <c r="N107" s="9"/>
      <c r="O107" s="22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.75" customHeight="1" x14ac:dyDescent="0.3">
      <c r="A108" s="19"/>
      <c r="B108" s="1"/>
      <c r="C108" s="2"/>
      <c r="D108" s="19"/>
      <c r="E108" s="2"/>
      <c r="F108" s="20"/>
      <c r="G108" s="20"/>
      <c r="H108" s="4"/>
      <c r="I108" s="4"/>
      <c r="J108" s="4"/>
      <c r="K108" s="19"/>
      <c r="L108" s="19"/>
      <c r="M108" s="25"/>
      <c r="N108" s="9"/>
      <c r="O108" s="22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.75" customHeight="1" x14ac:dyDescent="0.3">
      <c r="A109" s="19"/>
      <c r="B109" s="1"/>
      <c r="C109" s="2"/>
      <c r="D109" s="19"/>
      <c r="E109" s="2"/>
      <c r="F109" s="20"/>
      <c r="G109" s="20"/>
      <c r="H109" s="4"/>
      <c r="I109" s="4"/>
      <c r="J109" s="4"/>
      <c r="K109" s="19"/>
      <c r="L109" s="19"/>
      <c r="M109" s="25"/>
      <c r="N109" s="9"/>
      <c r="O109" s="22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.75" customHeight="1" x14ac:dyDescent="0.3">
      <c r="A110" s="19"/>
      <c r="B110" s="1"/>
      <c r="C110" s="2"/>
      <c r="D110" s="19"/>
      <c r="E110" s="2"/>
      <c r="F110" s="20"/>
      <c r="G110" s="20"/>
      <c r="H110" s="4"/>
      <c r="I110" s="4"/>
      <c r="J110" s="4"/>
      <c r="K110" s="19"/>
      <c r="L110" s="19"/>
      <c r="M110" s="25"/>
      <c r="N110" s="9"/>
      <c r="O110" s="22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.75" customHeight="1" x14ac:dyDescent="0.3">
      <c r="A111" s="19"/>
      <c r="B111" s="1"/>
      <c r="C111" s="2"/>
      <c r="D111" s="19"/>
      <c r="E111" s="2"/>
      <c r="F111" s="20"/>
      <c r="G111" s="20"/>
      <c r="H111" s="4"/>
      <c r="I111" s="4"/>
      <c r="J111" s="4"/>
      <c r="K111" s="19"/>
      <c r="L111" s="19"/>
      <c r="M111" s="25"/>
      <c r="N111" s="9"/>
      <c r="O111" s="22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.75" customHeight="1" x14ac:dyDescent="0.3">
      <c r="A112" s="19"/>
      <c r="B112" s="1"/>
      <c r="C112" s="2"/>
      <c r="D112" s="19"/>
      <c r="E112" s="2"/>
      <c r="F112" s="20"/>
      <c r="G112" s="20"/>
      <c r="H112" s="4"/>
      <c r="I112" s="4"/>
      <c r="J112" s="4"/>
      <c r="K112" s="19"/>
      <c r="L112" s="19"/>
      <c r="M112" s="25"/>
      <c r="N112" s="9"/>
      <c r="O112" s="22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.75" customHeight="1" x14ac:dyDescent="0.3">
      <c r="A113" s="19"/>
      <c r="B113" s="1"/>
      <c r="C113" s="2"/>
      <c r="D113" s="19"/>
      <c r="E113" s="2"/>
      <c r="F113" s="20"/>
      <c r="G113" s="20"/>
      <c r="H113" s="4"/>
      <c r="I113" s="4"/>
      <c r="J113" s="4"/>
      <c r="K113" s="19"/>
      <c r="L113" s="19"/>
      <c r="M113" s="25"/>
      <c r="N113" s="9"/>
      <c r="O113" s="22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.75" customHeight="1" x14ac:dyDescent="0.3">
      <c r="A114" s="19"/>
      <c r="B114" s="1"/>
      <c r="C114" s="2"/>
      <c r="D114" s="19"/>
      <c r="E114" s="2"/>
      <c r="F114" s="20"/>
      <c r="G114" s="20"/>
      <c r="H114" s="4"/>
      <c r="I114" s="4"/>
      <c r="J114" s="4"/>
      <c r="K114" s="19"/>
      <c r="L114" s="19"/>
      <c r="M114" s="25"/>
      <c r="N114" s="9"/>
      <c r="O114" s="22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.75" customHeight="1" x14ac:dyDescent="0.3">
      <c r="A115" s="19"/>
      <c r="B115" s="1"/>
      <c r="C115" s="2"/>
      <c r="D115" s="19"/>
      <c r="E115" s="2"/>
      <c r="F115" s="20"/>
      <c r="G115" s="20"/>
      <c r="H115" s="4"/>
      <c r="I115" s="4"/>
      <c r="J115" s="4"/>
      <c r="K115" s="19"/>
      <c r="L115" s="19"/>
      <c r="M115" s="25"/>
      <c r="N115" s="9"/>
      <c r="O115" s="22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.75" customHeight="1" x14ac:dyDescent="0.3">
      <c r="A116" s="19"/>
      <c r="B116" s="1"/>
      <c r="C116" s="2"/>
      <c r="D116" s="19"/>
      <c r="E116" s="2"/>
      <c r="F116" s="20"/>
      <c r="G116" s="20"/>
      <c r="H116" s="4"/>
      <c r="I116" s="4"/>
      <c r="J116" s="4"/>
      <c r="K116" s="19"/>
      <c r="L116" s="19"/>
      <c r="M116" s="25"/>
      <c r="N116" s="9"/>
      <c r="O116" s="22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.75" customHeight="1" x14ac:dyDescent="0.3">
      <c r="A117" s="19"/>
      <c r="B117" s="1"/>
      <c r="C117" s="2"/>
      <c r="D117" s="19"/>
      <c r="E117" s="2"/>
      <c r="F117" s="20"/>
      <c r="G117" s="20"/>
      <c r="H117" s="4"/>
      <c r="I117" s="4"/>
      <c r="J117" s="4"/>
      <c r="K117" s="19"/>
      <c r="L117" s="19"/>
      <c r="M117" s="25"/>
      <c r="N117" s="9"/>
      <c r="O117" s="22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.75" customHeight="1" x14ac:dyDescent="0.3">
      <c r="A118" s="19"/>
      <c r="B118" s="1"/>
      <c r="C118" s="2"/>
      <c r="D118" s="19"/>
      <c r="E118" s="2"/>
      <c r="F118" s="20"/>
      <c r="G118" s="20"/>
      <c r="H118" s="4"/>
      <c r="I118" s="4"/>
      <c r="J118" s="4"/>
      <c r="K118" s="19"/>
      <c r="L118" s="19"/>
      <c r="M118" s="25"/>
      <c r="N118" s="9"/>
      <c r="O118" s="22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.75" customHeight="1" x14ac:dyDescent="0.3">
      <c r="A119" s="19"/>
      <c r="B119" s="1"/>
      <c r="C119" s="2"/>
      <c r="D119" s="19"/>
      <c r="E119" s="2"/>
      <c r="F119" s="20"/>
      <c r="G119" s="20"/>
      <c r="H119" s="4"/>
      <c r="I119" s="4"/>
      <c r="J119" s="4"/>
      <c r="K119" s="19"/>
      <c r="L119" s="19"/>
      <c r="M119" s="25"/>
      <c r="N119" s="9"/>
      <c r="O119" s="22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.75" customHeight="1" x14ac:dyDescent="0.3">
      <c r="A120" s="19"/>
      <c r="B120" s="1"/>
      <c r="C120" s="2"/>
      <c r="D120" s="19"/>
      <c r="E120" s="2"/>
      <c r="F120" s="20"/>
      <c r="G120" s="20"/>
      <c r="H120" s="4"/>
      <c r="I120" s="4"/>
      <c r="J120" s="4"/>
      <c r="K120" s="19"/>
      <c r="L120" s="19"/>
      <c r="M120" s="25"/>
      <c r="N120" s="9"/>
      <c r="O120" s="22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.75" customHeight="1" x14ac:dyDescent="0.3">
      <c r="A121" s="19"/>
      <c r="B121" s="1"/>
      <c r="C121" s="2"/>
      <c r="D121" s="19"/>
      <c r="E121" s="2"/>
      <c r="F121" s="20"/>
      <c r="G121" s="20"/>
      <c r="H121" s="4"/>
      <c r="I121" s="4"/>
      <c r="J121" s="4"/>
      <c r="K121" s="19"/>
      <c r="L121" s="19"/>
      <c r="M121" s="25"/>
      <c r="N121" s="9"/>
      <c r="O121" s="22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.75" customHeight="1" x14ac:dyDescent="0.3">
      <c r="A122" s="19"/>
      <c r="B122" s="1"/>
      <c r="C122" s="2"/>
      <c r="D122" s="19"/>
      <c r="E122" s="2"/>
      <c r="F122" s="20"/>
      <c r="G122" s="20"/>
      <c r="H122" s="4"/>
      <c r="I122" s="4"/>
      <c r="J122" s="4"/>
      <c r="K122" s="19"/>
      <c r="L122" s="19"/>
      <c r="M122" s="25"/>
      <c r="N122" s="9"/>
      <c r="O122" s="22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.75" customHeight="1" x14ac:dyDescent="0.3">
      <c r="A123" s="19"/>
      <c r="B123" s="1"/>
      <c r="C123" s="2"/>
      <c r="D123" s="19"/>
      <c r="E123" s="2"/>
      <c r="F123" s="20"/>
      <c r="G123" s="20"/>
      <c r="H123" s="4"/>
      <c r="I123" s="4"/>
      <c r="J123" s="4"/>
      <c r="K123" s="19"/>
      <c r="L123" s="19"/>
      <c r="M123" s="25"/>
      <c r="N123" s="9"/>
      <c r="O123" s="22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.75" customHeight="1" x14ac:dyDescent="0.3">
      <c r="A124" s="19"/>
      <c r="B124" s="1"/>
      <c r="C124" s="2"/>
      <c r="D124" s="19"/>
      <c r="E124" s="2"/>
      <c r="F124" s="20"/>
      <c r="G124" s="20"/>
      <c r="H124" s="4"/>
      <c r="I124" s="4"/>
      <c r="J124" s="4"/>
      <c r="K124" s="19"/>
      <c r="L124" s="19"/>
      <c r="M124" s="25"/>
      <c r="N124" s="9"/>
      <c r="O124" s="22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.75" customHeight="1" x14ac:dyDescent="0.3">
      <c r="A125" s="19"/>
      <c r="B125" s="1"/>
      <c r="C125" s="2"/>
      <c r="D125" s="19"/>
      <c r="E125" s="2"/>
      <c r="F125" s="20"/>
      <c r="G125" s="20"/>
      <c r="H125" s="4"/>
      <c r="I125" s="4"/>
      <c r="J125" s="4"/>
      <c r="K125" s="19"/>
      <c r="L125" s="19"/>
      <c r="M125" s="25"/>
      <c r="N125" s="9"/>
      <c r="O125" s="22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.75" customHeight="1" x14ac:dyDescent="0.3">
      <c r="A126" s="19"/>
      <c r="B126" s="1"/>
      <c r="C126" s="2"/>
      <c r="D126" s="19"/>
      <c r="E126" s="2"/>
      <c r="F126" s="20"/>
      <c r="G126" s="20"/>
      <c r="H126" s="4"/>
      <c r="I126" s="4"/>
      <c r="J126" s="4"/>
      <c r="K126" s="19"/>
      <c r="L126" s="19"/>
      <c r="M126" s="25"/>
      <c r="N126" s="9"/>
      <c r="O126" s="22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.75" customHeight="1" x14ac:dyDescent="0.3">
      <c r="A127" s="19"/>
      <c r="B127" s="1"/>
      <c r="C127" s="2"/>
      <c r="D127" s="19"/>
      <c r="E127" s="2"/>
      <c r="F127" s="20"/>
      <c r="G127" s="20"/>
      <c r="H127" s="4"/>
      <c r="I127" s="4"/>
      <c r="J127" s="4"/>
      <c r="K127" s="19"/>
      <c r="L127" s="19"/>
      <c r="M127" s="25"/>
      <c r="N127" s="9"/>
      <c r="O127" s="22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.75" customHeight="1" x14ac:dyDescent="0.3">
      <c r="A128" s="19"/>
      <c r="B128" s="1"/>
      <c r="C128" s="2"/>
      <c r="D128" s="19"/>
      <c r="E128" s="2"/>
      <c r="F128" s="20"/>
      <c r="G128" s="20"/>
      <c r="H128" s="4"/>
      <c r="I128" s="4"/>
      <c r="J128" s="4"/>
      <c r="K128" s="19"/>
      <c r="L128" s="19"/>
      <c r="M128" s="25"/>
      <c r="N128" s="9"/>
      <c r="O128" s="22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.75" customHeight="1" x14ac:dyDescent="0.3">
      <c r="A129" s="19"/>
      <c r="B129" s="1"/>
      <c r="C129" s="2"/>
      <c r="D129" s="19"/>
      <c r="E129" s="2"/>
      <c r="F129" s="20"/>
      <c r="G129" s="20"/>
      <c r="H129" s="4"/>
      <c r="I129" s="4"/>
      <c r="J129" s="4"/>
      <c r="K129" s="19"/>
      <c r="L129" s="19"/>
      <c r="M129" s="25"/>
      <c r="N129" s="9"/>
      <c r="O129" s="22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.75" customHeight="1" x14ac:dyDescent="0.3">
      <c r="A130" s="19"/>
      <c r="B130" s="1"/>
      <c r="C130" s="2"/>
      <c r="D130" s="19"/>
      <c r="E130" s="2"/>
      <c r="F130" s="20"/>
      <c r="G130" s="20"/>
      <c r="H130" s="4"/>
      <c r="I130" s="4"/>
      <c r="J130" s="4"/>
      <c r="K130" s="19"/>
      <c r="L130" s="19"/>
      <c r="M130" s="25"/>
      <c r="N130" s="9"/>
      <c r="O130" s="22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.75" customHeight="1" x14ac:dyDescent="0.3">
      <c r="A131" s="19"/>
      <c r="B131" s="1"/>
      <c r="C131" s="2"/>
      <c r="D131" s="19"/>
      <c r="E131" s="2"/>
      <c r="F131" s="20"/>
      <c r="G131" s="20"/>
      <c r="H131" s="4"/>
      <c r="I131" s="4"/>
      <c r="J131" s="4"/>
      <c r="K131" s="19"/>
      <c r="L131" s="19"/>
      <c r="M131" s="25"/>
      <c r="N131" s="9"/>
      <c r="O131" s="22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.75" customHeight="1" x14ac:dyDescent="0.3">
      <c r="A132" s="19"/>
      <c r="B132" s="1"/>
      <c r="C132" s="2"/>
      <c r="D132" s="19"/>
      <c r="E132" s="2"/>
      <c r="F132" s="20"/>
      <c r="G132" s="20"/>
      <c r="H132" s="4"/>
      <c r="I132" s="4"/>
      <c r="J132" s="4"/>
      <c r="K132" s="19"/>
      <c r="L132" s="19"/>
      <c r="M132" s="25"/>
      <c r="N132" s="9"/>
      <c r="O132" s="22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.75" customHeight="1" x14ac:dyDescent="0.3">
      <c r="A133" s="19"/>
      <c r="B133" s="1"/>
      <c r="C133" s="2"/>
      <c r="D133" s="19"/>
      <c r="E133" s="2"/>
      <c r="F133" s="20"/>
      <c r="G133" s="20"/>
      <c r="H133" s="4"/>
      <c r="I133" s="4"/>
      <c r="J133" s="4"/>
      <c r="K133" s="19"/>
      <c r="L133" s="19"/>
      <c r="M133" s="25"/>
      <c r="N133" s="9"/>
      <c r="O133" s="22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.75" customHeight="1" x14ac:dyDescent="0.3">
      <c r="A134" s="19"/>
      <c r="B134" s="1"/>
      <c r="C134" s="2"/>
      <c r="D134" s="19"/>
      <c r="E134" s="2"/>
      <c r="F134" s="20"/>
      <c r="G134" s="20"/>
      <c r="H134" s="4"/>
      <c r="I134" s="4"/>
      <c r="J134" s="4"/>
      <c r="K134" s="19"/>
      <c r="L134" s="19"/>
      <c r="M134" s="25"/>
      <c r="N134" s="9"/>
      <c r="O134" s="22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.75" customHeight="1" x14ac:dyDescent="0.3">
      <c r="A135" s="19"/>
      <c r="B135" s="1"/>
      <c r="C135" s="2"/>
      <c r="D135" s="19"/>
      <c r="E135" s="2"/>
      <c r="F135" s="20"/>
      <c r="G135" s="20"/>
      <c r="H135" s="4"/>
      <c r="I135" s="4"/>
      <c r="J135" s="4"/>
      <c r="K135" s="19"/>
      <c r="L135" s="19"/>
      <c r="M135" s="25"/>
      <c r="N135" s="9"/>
      <c r="O135" s="22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.75" customHeight="1" x14ac:dyDescent="0.3">
      <c r="A136" s="19"/>
      <c r="B136" s="1"/>
      <c r="C136" s="2"/>
      <c r="D136" s="19"/>
      <c r="E136" s="2"/>
      <c r="F136" s="20"/>
      <c r="G136" s="20"/>
      <c r="H136" s="4"/>
      <c r="I136" s="4"/>
      <c r="J136" s="4"/>
      <c r="K136" s="19"/>
      <c r="L136" s="19"/>
      <c r="M136" s="25"/>
      <c r="N136" s="9"/>
      <c r="O136" s="22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.75" customHeight="1" x14ac:dyDescent="0.3">
      <c r="A137" s="19"/>
      <c r="B137" s="1"/>
      <c r="C137" s="2"/>
      <c r="D137" s="19"/>
      <c r="E137" s="2"/>
      <c r="F137" s="20"/>
      <c r="G137" s="20"/>
      <c r="H137" s="4"/>
      <c r="I137" s="4"/>
      <c r="J137" s="4"/>
      <c r="K137" s="19"/>
      <c r="L137" s="19"/>
      <c r="M137" s="25"/>
      <c r="N137" s="9"/>
      <c r="O137" s="22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.75" customHeight="1" x14ac:dyDescent="0.3">
      <c r="A138" s="19"/>
      <c r="B138" s="1"/>
      <c r="C138" s="2"/>
      <c r="D138" s="19"/>
      <c r="E138" s="2"/>
      <c r="F138" s="20"/>
      <c r="G138" s="20"/>
      <c r="H138" s="4"/>
      <c r="I138" s="4"/>
      <c r="J138" s="4"/>
      <c r="K138" s="19"/>
      <c r="L138" s="19"/>
      <c r="M138" s="25"/>
      <c r="N138" s="9"/>
      <c r="O138" s="22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.75" customHeight="1" x14ac:dyDescent="0.3">
      <c r="A139" s="19"/>
      <c r="B139" s="1"/>
      <c r="C139" s="2"/>
      <c r="D139" s="19"/>
      <c r="E139" s="2"/>
      <c r="F139" s="20"/>
      <c r="G139" s="20"/>
      <c r="H139" s="4"/>
      <c r="I139" s="4"/>
      <c r="J139" s="4"/>
      <c r="K139" s="19"/>
      <c r="L139" s="19"/>
      <c r="M139" s="25"/>
      <c r="N139" s="9"/>
      <c r="O139" s="22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.75" customHeight="1" x14ac:dyDescent="0.3">
      <c r="A140" s="19"/>
      <c r="B140" s="1"/>
      <c r="C140" s="2"/>
      <c r="D140" s="19"/>
      <c r="E140" s="2"/>
      <c r="F140" s="20"/>
      <c r="G140" s="20"/>
      <c r="H140" s="4"/>
      <c r="I140" s="4"/>
      <c r="J140" s="4"/>
      <c r="K140" s="19"/>
      <c r="L140" s="19"/>
      <c r="M140" s="25"/>
      <c r="N140" s="9"/>
      <c r="O140" s="22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.75" customHeight="1" x14ac:dyDescent="0.3">
      <c r="A141" s="19"/>
      <c r="B141" s="1"/>
      <c r="C141" s="2"/>
      <c r="D141" s="19"/>
      <c r="E141" s="2"/>
      <c r="F141" s="20"/>
      <c r="G141" s="20"/>
      <c r="H141" s="4"/>
      <c r="I141" s="4"/>
      <c r="J141" s="4"/>
      <c r="K141" s="19"/>
      <c r="L141" s="19"/>
      <c r="M141" s="25"/>
      <c r="N141" s="9"/>
      <c r="O141" s="22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.75" customHeight="1" x14ac:dyDescent="0.3">
      <c r="A142" s="19"/>
      <c r="B142" s="1"/>
      <c r="C142" s="2"/>
      <c r="D142" s="19"/>
      <c r="E142" s="2"/>
      <c r="F142" s="20"/>
      <c r="G142" s="20"/>
      <c r="H142" s="4"/>
      <c r="I142" s="4"/>
      <c r="J142" s="4"/>
      <c r="K142" s="19"/>
      <c r="L142" s="19"/>
      <c r="M142" s="25"/>
      <c r="N142" s="9"/>
      <c r="O142" s="22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.75" customHeight="1" x14ac:dyDescent="0.3">
      <c r="A143" s="19"/>
      <c r="B143" s="1"/>
      <c r="C143" s="2"/>
      <c r="D143" s="19"/>
      <c r="E143" s="2"/>
      <c r="F143" s="20"/>
      <c r="G143" s="20"/>
      <c r="H143" s="4"/>
      <c r="I143" s="4"/>
      <c r="J143" s="4"/>
      <c r="K143" s="19"/>
      <c r="L143" s="19"/>
      <c r="M143" s="25"/>
      <c r="N143" s="9"/>
      <c r="O143" s="22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.75" customHeight="1" x14ac:dyDescent="0.3">
      <c r="A144" s="19"/>
      <c r="B144" s="1"/>
      <c r="C144" s="2"/>
      <c r="D144" s="19"/>
      <c r="E144" s="2"/>
      <c r="F144" s="20"/>
      <c r="G144" s="20"/>
      <c r="H144" s="4"/>
      <c r="I144" s="4"/>
      <c r="J144" s="4"/>
      <c r="K144" s="19"/>
      <c r="L144" s="19"/>
      <c r="M144" s="25"/>
      <c r="N144" s="9"/>
      <c r="O144" s="22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.75" customHeight="1" x14ac:dyDescent="0.3">
      <c r="A145" s="19"/>
      <c r="B145" s="1"/>
      <c r="C145" s="2"/>
      <c r="D145" s="19"/>
      <c r="E145" s="2"/>
      <c r="F145" s="20"/>
      <c r="G145" s="20"/>
      <c r="H145" s="4"/>
      <c r="I145" s="4"/>
      <c r="J145" s="4"/>
      <c r="K145" s="19"/>
      <c r="L145" s="19"/>
      <c r="M145" s="25"/>
      <c r="N145" s="9"/>
      <c r="O145" s="22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.75" customHeight="1" x14ac:dyDescent="0.3">
      <c r="A146" s="19"/>
      <c r="B146" s="1"/>
      <c r="C146" s="2"/>
      <c r="D146" s="19"/>
      <c r="E146" s="2"/>
      <c r="F146" s="20"/>
      <c r="G146" s="20"/>
      <c r="H146" s="4"/>
      <c r="I146" s="4"/>
      <c r="J146" s="4"/>
      <c r="K146" s="19"/>
      <c r="L146" s="19"/>
      <c r="M146" s="25"/>
      <c r="N146" s="9"/>
      <c r="O146" s="22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.75" customHeight="1" x14ac:dyDescent="0.3">
      <c r="A147" s="19"/>
      <c r="B147" s="1"/>
      <c r="C147" s="2"/>
      <c r="D147" s="19"/>
      <c r="E147" s="2"/>
      <c r="F147" s="20"/>
      <c r="G147" s="20"/>
      <c r="H147" s="4"/>
      <c r="I147" s="4"/>
      <c r="J147" s="4"/>
      <c r="K147" s="19"/>
      <c r="L147" s="19"/>
      <c r="M147" s="25"/>
      <c r="N147" s="9"/>
      <c r="O147" s="22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.75" customHeight="1" x14ac:dyDescent="0.3">
      <c r="A148" s="19"/>
      <c r="B148" s="1"/>
      <c r="C148" s="2"/>
      <c r="D148" s="19"/>
      <c r="E148" s="2"/>
      <c r="F148" s="20"/>
      <c r="G148" s="20"/>
      <c r="H148" s="4"/>
      <c r="I148" s="4"/>
      <c r="J148" s="4"/>
      <c r="K148" s="19"/>
      <c r="L148" s="19"/>
      <c r="M148" s="25"/>
      <c r="N148" s="9"/>
      <c r="O148" s="22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.75" customHeight="1" x14ac:dyDescent="0.3">
      <c r="A149" s="19"/>
      <c r="B149" s="1"/>
      <c r="C149" s="2"/>
      <c r="D149" s="19"/>
      <c r="E149" s="2"/>
      <c r="F149" s="20"/>
      <c r="G149" s="20"/>
      <c r="H149" s="4"/>
      <c r="I149" s="4"/>
      <c r="J149" s="4"/>
      <c r="K149" s="19"/>
      <c r="L149" s="19"/>
      <c r="M149" s="25"/>
      <c r="N149" s="9"/>
      <c r="O149" s="22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.75" customHeight="1" x14ac:dyDescent="0.3">
      <c r="A150" s="19"/>
      <c r="B150" s="1"/>
      <c r="C150" s="2"/>
      <c r="D150" s="19"/>
      <c r="E150" s="2"/>
      <c r="F150" s="20"/>
      <c r="G150" s="20"/>
      <c r="H150" s="4"/>
      <c r="I150" s="4"/>
      <c r="J150" s="4"/>
      <c r="K150" s="19"/>
      <c r="L150" s="19"/>
      <c r="M150" s="25"/>
      <c r="N150" s="9"/>
      <c r="O150" s="22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.75" customHeight="1" x14ac:dyDescent="0.3">
      <c r="A151" s="19"/>
      <c r="B151" s="1"/>
      <c r="C151" s="2"/>
      <c r="D151" s="19"/>
      <c r="E151" s="2"/>
      <c r="F151" s="20"/>
      <c r="G151" s="20"/>
      <c r="H151" s="4"/>
      <c r="I151" s="4"/>
      <c r="J151" s="4"/>
      <c r="K151" s="19"/>
      <c r="L151" s="19"/>
      <c r="M151" s="25"/>
      <c r="N151" s="9"/>
      <c r="O151" s="22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.75" customHeight="1" x14ac:dyDescent="0.3">
      <c r="A152" s="19"/>
      <c r="B152" s="1"/>
      <c r="C152" s="2"/>
      <c r="D152" s="19"/>
      <c r="E152" s="2"/>
      <c r="F152" s="20"/>
      <c r="G152" s="20"/>
      <c r="H152" s="4"/>
      <c r="I152" s="4"/>
      <c r="J152" s="4"/>
      <c r="K152" s="19"/>
      <c r="L152" s="19"/>
      <c r="M152" s="25"/>
      <c r="N152" s="9"/>
      <c r="O152" s="22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.75" customHeight="1" x14ac:dyDescent="0.3">
      <c r="A153" s="19"/>
      <c r="B153" s="1"/>
      <c r="C153" s="2"/>
      <c r="D153" s="19"/>
      <c r="E153" s="2"/>
      <c r="F153" s="20"/>
      <c r="G153" s="20"/>
      <c r="H153" s="4"/>
      <c r="I153" s="4"/>
      <c r="J153" s="4"/>
      <c r="K153" s="19"/>
      <c r="L153" s="19"/>
      <c r="M153" s="25"/>
      <c r="N153" s="9"/>
      <c r="O153" s="22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.75" customHeight="1" x14ac:dyDescent="0.3">
      <c r="A154" s="19"/>
      <c r="B154" s="1"/>
      <c r="C154" s="2"/>
      <c r="D154" s="19"/>
      <c r="E154" s="2"/>
      <c r="F154" s="20"/>
      <c r="G154" s="20"/>
      <c r="H154" s="4"/>
      <c r="I154" s="4"/>
      <c r="J154" s="4"/>
      <c r="K154" s="19"/>
      <c r="L154" s="19"/>
      <c r="M154" s="25"/>
      <c r="N154" s="9"/>
      <c r="O154" s="22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.75" customHeight="1" x14ac:dyDescent="0.3">
      <c r="A155" s="19"/>
      <c r="B155" s="1"/>
      <c r="C155" s="2"/>
      <c r="D155" s="19"/>
      <c r="E155" s="2"/>
      <c r="F155" s="20"/>
      <c r="G155" s="20"/>
      <c r="H155" s="4"/>
      <c r="I155" s="4"/>
      <c r="J155" s="4"/>
      <c r="K155" s="19"/>
      <c r="L155" s="19"/>
      <c r="M155" s="25"/>
      <c r="N155" s="9"/>
      <c r="O155" s="22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.75" customHeight="1" x14ac:dyDescent="0.3">
      <c r="A156" s="19"/>
      <c r="B156" s="1"/>
      <c r="C156" s="2"/>
      <c r="D156" s="19"/>
      <c r="E156" s="2"/>
      <c r="F156" s="20"/>
      <c r="G156" s="20"/>
      <c r="H156" s="4"/>
      <c r="I156" s="4"/>
      <c r="J156" s="4"/>
      <c r="K156" s="19"/>
      <c r="L156" s="19"/>
      <c r="M156" s="25"/>
      <c r="N156" s="9"/>
      <c r="O156" s="22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.75" customHeight="1" x14ac:dyDescent="0.3">
      <c r="A157" s="19"/>
      <c r="B157" s="1"/>
      <c r="C157" s="2"/>
      <c r="D157" s="19"/>
      <c r="E157" s="2"/>
      <c r="F157" s="20"/>
      <c r="G157" s="20"/>
      <c r="H157" s="4"/>
      <c r="I157" s="4"/>
      <c r="J157" s="4"/>
      <c r="K157" s="19"/>
      <c r="L157" s="19"/>
      <c r="M157" s="25"/>
      <c r="N157" s="9"/>
      <c r="O157" s="22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.75" customHeight="1" x14ac:dyDescent="0.3">
      <c r="A158" s="19"/>
      <c r="B158" s="1"/>
      <c r="C158" s="2"/>
      <c r="D158" s="19"/>
      <c r="E158" s="2"/>
      <c r="F158" s="20"/>
      <c r="G158" s="20"/>
      <c r="H158" s="4"/>
      <c r="I158" s="4"/>
      <c r="J158" s="4"/>
      <c r="K158" s="19"/>
      <c r="L158" s="19"/>
      <c r="M158" s="25"/>
      <c r="N158" s="9"/>
      <c r="O158" s="22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.75" customHeight="1" x14ac:dyDescent="0.3">
      <c r="A159" s="19"/>
      <c r="B159" s="1"/>
      <c r="C159" s="2"/>
      <c r="D159" s="19"/>
      <c r="E159" s="2"/>
      <c r="F159" s="20"/>
      <c r="G159" s="20"/>
      <c r="H159" s="4"/>
      <c r="I159" s="4"/>
      <c r="J159" s="4"/>
      <c r="K159" s="19"/>
      <c r="L159" s="19"/>
      <c r="M159" s="25"/>
      <c r="N159" s="9"/>
      <c r="O159" s="22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.75" customHeight="1" x14ac:dyDescent="0.3">
      <c r="A160" s="19"/>
      <c r="B160" s="1"/>
      <c r="C160" s="2"/>
      <c r="D160" s="19"/>
      <c r="E160" s="2"/>
      <c r="F160" s="20"/>
      <c r="G160" s="20"/>
      <c r="H160" s="4"/>
      <c r="I160" s="4"/>
      <c r="J160" s="4"/>
      <c r="K160" s="19"/>
      <c r="L160" s="19"/>
      <c r="M160" s="25"/>
      <c r="N160" s="9"/>
      <c r="O160" s="22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.75" customHeight="1" x14ac:dyDescent="0.3">
      <c r="A161" s="19"/>
      <c r="B161" s="1"/>
      <c r="C161" s="2"/>
      <c r="D161" s="19"/>
      <c r="E161" s="2"/>
      <c r="F161" s="20"/>
      <c r="G161" s="20"/>
      <c r="H161" s="4"/>
      <c r="I161" s="4"/>
      <c r="J161" s="4"/>
      <c r="K161" s="19"/>
      <c r="L161" s="19"/>
      <c r="M161" s="25"/>
      <c r="N161" s="9"/>
      <c r="O161" s="22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.75" customHeight="1" x14ac:dyDescent="0.3">
      <c r="A162" s="19"/>
      <c r="B162" s="1"/>
      <c r="C162" s="2"/>
      <c r="D162" s="19"/>
      <c r="E162" s="2"/>
      <c r="F162" s="20"/>
      <c r="G162" s="20"/>
      <c r="H162" s="4"/>
      <c r="I162" s="4"/>
      <c r="J162" s="4"/>
      <c r="K162" s="19"/>
      <c r="L162" s="19"/>
      <c r="M162" s="25"/>
      <c r="N162" s="9"/>
      <c r="O162" s="22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.75" customHeight="1" x14ac:dyDescent="0.3">
      <c r="A163" s="19"/>
      <c r="B163" s="1"/>
      <c r="C163" s="2"/>
      <c r="D163" s="19"/>
      <c r="E163" s="2"/>
      <c r="F163" s="20"/>
      <c r="G163" s="20"/>
      <c r="H163" s="4"/>
      <c r="I163" s="4"/>
      <c r="J163" s="4"/>
      <c r="K163" s="19"/>
      <c r="L163" s="19"/>
      <c r="M163" s="25"/>
      <c r="N163" s="9"/>
      <c r="O163" s="22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.75" customHeight="1" x14ac:dyDescent="0.3">
      <c r="A164" s="19"/>
      <c r="B164" s="1"/>
      <c r="C164" s="2"/>
      <c r="D164" s="19"/>
      <c r="E164" s="2"/>
      <c r="F164" s="20"/>
      <c r="G164" s="20"/>
      <c r="H164" s="4"/>
      <c r="I164" s="4"/>
      <c r="J164" s="4"/>
      <c r="K164" s="19"/>
      <c r="L164" s="19"/>
      <c r="M164" s="25"/>
      <c r="N164" s="9"/>
      <c r="O164" s="22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.75" customHeight="1" x14ac:dyDescent="0.3">
      <c r="A165" s="19"/>
      <c r="B165" s="1"/>
      <c r="C165" s="2"/>
      <c r="D165" s="19"/>
      <c r="E165" s="2"/>
      <c r="F165" s="20"/>
      <c r="G165" s="20"/>
      <c r="H165" s="4"/>
      <c r="I165" s="4"/>
      <c r="J165" s="4"/>
      <c r="K165" s="19"/>
      <c r="L165" s="19"/>
      <c r="M165" s="25"/>
      <c r="N165" s="9"/>
      <c r="O165" s="22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.75" customHeight="1" x14ac:dyDescent="0.3">
      <c r="A166" s="19"/>
      <c r="B166" s="1"/>
      <c r="C166" s="2"/>
      <c r="D166" s="19"/>
      <c r="E166" s="2"/>
      <c r="F166" s="20"/>
      <c r="G166" s="20"/>
      <c r="H166" s="4"/>
      <c r="I166" s="4"/>
      <c r="J166" s="4"/>
      <c r="K166" s="19"/>
      <c r="L166" s="19"/>
      <c r="M166" s="25"/>
      <c r="N166" s="9"/>
      <c r="O166" s="22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.75" customHeight="1" x14ac:dyDescent="0.3">
      <c r="A167" s="19"/>
      <c r="B167" s="1"/>
      <c r="C167" s="2"/>
      <c r="D167" s="19"/>
      <c r="E167" s="2"/>
      <c r="F167" s="20"/>
      <c r="G167" s="20"/>
      <c r="H167" s="4"/>
      <c r="I167" s="4"/>
      <c r="J167" s="4"/>
      <c r="K167" s="19"/>
      <c r="L167" s="19"/>
      <c r="M167" s="25"/>
      <c r="N167" s="9"/>
      <c r="O167" s="22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.75" customHeight="1" x14ac:dyDescent="0.3">
      <c r="A168" s="19"/>
      <c r="B168" s="1"/>
      <c r="C168" s="2"/>
      <c r="D168" s="19"/>
      <c r="E168" s="2"/>
      <c r="F168" s="20"/>
      <c r="G168" s="20"/>
      <c r="H168" s="4"/>
      <c r="I168" s="4"/>
      <c r="J168" s="4"/>
      <c r="K168" s="19"/>
      <c r="L168" s="19"/>
      <c r="M168" s="25"/>
      <c r="N168" s="9"/>
      <c r="O168" s="22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.75" customHeight="1" x14ac:dyDescent="0.3">
      <c r="A169" s="19"/>
      <c r="B169" s="1"/>
      <c r="C169" s="2"/>
      <c r="D169" s="19"/>
      <c r="E169" s="2"/>
      <c r="F169" s="20"/>
      <c r="G169" s="20"/>
      <c r="H169" s="4"/>
      <c r="I169" s="4"/>
      <c r="J169" s="4"/>
      <c r="K169" s="19"/>
      <c r="L169" s="19"/>
      <c r="M169" s="25"/>
      <c r="N169" s="9"/>
      <c r="O169" s="22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.75" customHeight="1" x14ac:dyDescent="0.3">
      <c r="A170" s="19"/>
      <c r="B170" s="1"/>
      <c r="C170" s="2"/>
      <c r="D170" s="19"/>
      <c r="E170" s="2"/>
      <c r="F170" s="20"/>
      <c r="G170" s="20"/>
      <c r="H170" s="4"/>
      <c r="I170" s="4"/>
      <c r="J170" s="4"/>
      <c r="K170" s="19"/>
      <c r="L170" s="19"/>
      <c r="M170" s="25"/>
      <c r="N170" s="9"/>
      <c r="O170" s="22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.75" customHeight="1" x14ac:dyDescent="0.3">
      <c r="A171" s="19"/>
      <c r="B171" s="1"/>
      <c r="C171" s="2"/>
      <c r="D171" s="19"/>
      <c r="E171" s="2"/>
      <c r="F171" s="20"/>
      <c r="G171" s="20"/>
      <c r="H171" s="4"/>
      <c r="I171" s="4"/>
      <c r="J171" s="4"/>
      <c r="K171" s="19"/>
      <c r="L171" s="19"/>
      <c r="M171" s="25"/>
      <c r="N171" s="9"/>
      <c r="O171" s="22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.75" customHeight="1" x14ac:dyDescent="0.3">
      <c r="A172" s="19"/>
      <c r="B172" s="1"/>
      <c r="C172" s="2"/>
      <c r="D172" s="19"/>
      <c r="E172" s="2"/>
      <c r="F172" s="20"/>
      <c r="G172" s="20"/>
      <c r="H172" s="4"/>
      <c r="I172" s="4"/>
      <c r="J172" s="4"/>
      <c r="K172" s="19"/>
      <c r="L172" s="19"/>
      <c r="M172" s="25"/>
      <c r="N172" s="9"/>
      <c r="O172" s="22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.75" customHeight="1" x14ac:dyDescent="0.3">
      <c r="A173" s="19"/>
      <c r="B173" s="1"/>
      <c r="C173" s="2"/>
      <c r="D173" s="19"/>
      <c r="E173" s="2"/>
      <c r="F173" s="20"/>
      <c r="G173" s="20"/>
      <c r="H173" s="4"/>
      <c r="I173" s="4"/>
      <c r="J173" s="4"/>
      <c r="K173" s="19"/>
      <c r="L173" s="19"/>
      <c r="M173" s="25"/>
      <c r="N173" s="9"/>
      <c r="O173" s="22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.75" customHeight="1" x14ac:dyDescent="0.3">
      <c r="A174" s="19"/>
      <c r="B174" s="1"/>
      <c r="C174" s="2"/>
      <c r="D174" s="19"/>
      <c r="E174" s="2"/>
      <c r="F174" s="20"/>
      <c r="G174" s="20"/>
      <c r="H174" s="4"/>
      <c r="I174" s="4"/>
      <c r="J174" s="4"/>
      <c r="K174" s="19"/>
      <c r="L174" s="19"/>
      <c r="M174" s="25"/>
      <c r="N174" s="9"/>
      <c r="O174" s="22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.75" customHeight="1" x14ac:dyDescent="0.3">
      <c r="A175" s="19"/>
      <c r="B175" s="1"/>
      <c r="C175" s="2"/>
      <c r="D175" s="19"/>
      <c r="E175" s="2"/>
      <c r="F175" s="20"/>
      <c r="G175" s="20"/>
      <c r="H175" s="4"/>
      <c r="I175" s="4"/>
      <c r="J175" s="4"/>
      <c r="K175" s="19"/>
      <c r="L175" s="19"/>
      <c r="M175" s="25"/>
      <c r="N175" s="9"/>
      <c r="O175" s="22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.75" customHeight="1" x14ac:dyDescent="0.3">
      <c r="A176" s="19"/>
      <c r="B176" s="1"/>
      <c r="C176" s="2"/>
      <c r="D176" s="19"/>
      <c r="E176" s="2"/>
      <c r="F176" s="20"/>
      <c r="G176" s="20"/>
      <c r="H176" s="4"/>
      <c r="I176" s="4"/>
      <c r="J176" s="4"/>
      <c r="K176" s="19"/>
      <c r="L176" s="19"/>
      <c r="M176" s="25"/>
      <c r="N176" s="9"/>
      <c r="O176" s="22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.75" customHeight="1" x14ac:dyDescent="0.3">
      <c r="A177" s="19"/>
      <c r="B177" s="1"/>
      <c r="C177" s="2"/>
      <c r="D177" s="19"/>
      <c r="E177" s="2"/>
      <c r="F177" s="20"/>
      <c r="G177" s="20"/>
      <c r="H177" s="4"/>
      <c r="I177" s="4"/>
      <c r="J177" s="4"/>
      <c r="K177" s="19"/>
      <c r="L177" s="19"/>
      <c r="M177" s="25"/>
      <c r="N177" s="9"/>
      <c r="O177" s="22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.75" customHeight="1" x14ac:dyDescent="0.3">
      <c r="A178" s="19"/>
      <c r="B178" s="1"/>
      <c r="C178" s="2"/>
      <c r="D178" s="19"/>
      <c r="E178" s="2"/>
      <c r="F178" s="20"/>
      <c r="G178" s="20"/>
      <c r="H178" s="4"/>
      <c r="I178" s="4"/>
      <c r="J178" s="4"/>
      <c r="K178" s="19"/>
      <c r="L178" s="19"/>
      <c r="M178" s="25"/>
      <c r="N178" s="9"/>
      <c r="O178" s="22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.75" customHeight="1" x14ac:dyDescent="0.3">
      <c r="A179" s="19"/>
      <c r="B179" s="1"/>
      <c r="C179" s="2"/>
      <c r="D179" s="19"/>
      <c r="E179" s="2"/>
      <c r="F179" s="20"/>
      <c r="G179" s="20"/>
      <c r="H179" s="4"/>
      <c r="I179" s="4"/>
      <c r="J179" s="4"/>
      <c r="K179" s="19"/>
      <c r="L179" s="19"/>
      <c r="M179" s="25"/>
      <c r="N179" s="9"/>
      <c r="O179" s="22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.75" customHeight="1" x14ac:dyDescent="0.3">
      <c r="A180" s="19"/>
      <c r="B180" s="1"/>
      <c r="C180" s="2"/>
      <c r="D180" s="19"/>
      <c r="E180" s="2"/>
      <c r="F180" s="20"/>
      <c r="G180" s="20"/>
      <c r="H180" s="4"/>
      <c r="I180" s="4"/>
      <c r="J180" s="4"/>
      <c r="K180" s="19"/>
      <c r="L180" s="19"/>
      <c r="M180" s="25"/>
      <c r="N180" s="9"/>
      <c r="O180" s="22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.75" customHeight="1" x14ac:dyDescent="0.3">
      <c r="A181" s="19"/>
      <c r="B181" s="1"/>
      <c r="C181" s="2"/>
      <c r="D181" s="19"/>
      <c r="E181" s="2"/>
      <c r="F181" s="20"/>
      <c r="G181" s="20"/>
      <c r="H181" s="4"/>
      <c r="I181" s="4"/>
      <c r="J181" s="4"/>
      <c r="K181" s="19"/>
      <c r="L181" s="19"/>
      <c r="M181" s="25"/>
      <c r="N181" s="9"/>
      <c r="O181" s="22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.75" customHeight="1" x14ac:dyDescent="0.3">
      <c r="A182" s="19"/>
      <c r="B182" s="1"/>
      <c r="C182" s="2"/>
      <c r="D182" s="19"/>
      <c r="E182" s="2"/>
      <c r="F182" s="20"/>
      <c r="G182" s="20"/>
      <c r="H182" s="4"/>
      <c r="I182" s="4"/>
      <c r="J182" s="4"/>
      <c r="K182" s="19"/>
      <c r="L182" s="19"/>
      <c r="M182" s="25"/>
      <c r="N182" s="9"/>
      <c r="O182" s="22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.75" customHeight="1" x14ac:dyDescent="0.3">
      <c r="A183" s="19"/>
      <c r="B183" s="1"/>
      <c r="C183" s="2"/>
      <c r="D183" s="19"/>
      <c r="E183" s="2"/>
      <c r="F183" s="20"/>
      <c r="G183" s="20"/>
      <c r="H183" s="4"/>
      <c r="I183" s="4"/>
      <c r="J183" s="4"/>
      <c r="K183" s="19"/>
      <c r="L183" s="19"/>
      <c r="M183" s="25"/>
      <c r="N183" s="9"/>
      <c r="O183" s="22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.75" customHeight="1" x14ac:dyDescent="0.3">
      <c r="A184" s="19"/>
      <c r="B184" s="1"/>
      <c r="C184" s="2"/>
      <c r="D184" s="19"/>
      <c r="E184" s="2"/>
      <c r="F184" s="20"/>
      <c r="G184" s="20"/>
      <c r="H184" s="4"/>
      <c r="I184" s="4"/>
      <c r="J184" s="4"/>
      <c r="K184" s="19"/>
      <c r="L184" s="19"/>
      <c r="M184" s="25"/>
      <c r="N184" s="9"/>
      <c r="O184" s="22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.75" customHeight="1" x14ac:dyDescent="0.3">
      <c r="A185" s="19"/>
      <c r="B185" s="1"/>
      <c r="C185" s="2"/>
      <c r="D185" s="19"/>
      <c r="E185" s="2"/>
      <c r="F185" s="20"/>
      <c r="G185" s="20"/>
      <c r="H185" s="4"/>
      <c r="I185" s="4"/>
      <c r="J185" s="4"/>
      <c r="K185" s="19"/>
      <c r="L185" s="19"/>
      <c r="M185" s="25"/>
      <c r="N185" s="9"/>
      <c r="O185" s="22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.75" customHeight="1" x14ac:dyDescent="0.3">
      <c r="A186" s="19"/>
      <c r="B186" s="1"/>
      <c r="C186" s="2"/>
      <c r="D186" s="19"/>
      <c r="E186" s="2"/>
      <c r="F186" s="20"/>
      <c r="G186" s="20"/>
      <c r="H186" s="4"/>
      <c r="I186" s="4"/>
      <c r="J186" s="4"/>
      <c r="K186" s="19"/>
      <c r="L186" s="19"/>
      <c r="M186" s="25"/>
      <c r="N186" s="9"/>
      <c r="O186" s="22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.75" customHeight="1" x14ac:dyDescent="0.3">
      <c r="A187" s="19"/>
      <c r="B187" s="1"/>
      <c r="C187" s="2"/>
      <c r="D187" s="19"/>
      <c r="E187" s="2"/>
      <c r="F187" s="20"/>
      <c r="G187" s="20"/>
      <c r="H187" s="4"/>
      <c r="I187" s="4"/>
      <c r="J187" s="4"/>
      <c r="K187" s="19"/>
      <c r="L187" s="19"/>
      <c r="M187" s="25"/>
      <c r="N187" s="9"/>
      <c r="O187" s="22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.75" customHeight="1" x14ac:dyDescent="0.3">
      <c r="A188" s="19"/>
      <c r="B188" s="1"/>
      <c r="C188" s="2"/>
      <c r="D188" s="19"/>
      <c r="E188" s="2"/>
      <c r="F188" s="20"/>
      <c r="G188" s="20"/>
      <c r="H188" s="4"/>
      <c r="I188" s="4"/>
      <c r="J188" s="4"/>
      <c r="K188" s="19"/>
      <c r="L188" s="19"/>
      <c r="M188" s="25"/>
      <c r="N188" s="9"/>
      <c r="O188" s="22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.75" customHeight="1" x14ac:dyDescent="0.3">
      <c r="A189" s="19"/>
      <c r="B189" s="1"/>
      <c r="C189" s="2"/>
      <c r="D189" s="19"/>
      <c r="E189" s="2"/>
      <c r="F189" s="20"/>
      <c r="G189" s="20"/>
      <c r="H189" s="4"/>
      <c r="I189" s="4"/>
      <c r="J189" s="4"/>
      <c r="K189" s="19"/>
      <c r="L189" s="19"/>
      <c r="M189" s="25"/>
      <c r="N189" s="9"/>
      <c r="O189" s="22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.75" customHeight="1" x14ac:dyDescent="0.3">
      <c r="A190" s="19"/>
      <c r="B190" s="1"/>
      <c r="C190" s="2"/>
      <c r="D190" s="19"/>
      <c r="E190" s="2"/>
      <c r="F190" s="20"/>
      <c r="G190" s="20"/>
      <c r="H190" s="4"/>
      <c r="I190" s="4"/>
      <c r="J190" s="4"/>
      <c r="K190" s="19"/>
      <c r="L190" s="19"/>
      <c r="M190" s="25"/>
      <c r="N190" s="9"/>
      <c r="O190" s="22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.75" customHeight="1" x14ac:dyDescent="0.3">
      <c r="A191" s="19"/>
      <c r="B191" s="1"/>
      <c r="C191" s="2"/>
      <c r="D191" s="19"/>
      <c r="E191" s="2"/>
      <c r="F191" s="20"/>
      <c r="G191" s="20"/>
      <c r="H191" s="4"/>
      <c r="I191" s="4"/>
      <c r="J191" s="4"/>
      <c r="K191" s="19"/>
      <c r="L191" s="19"/>
      <c r="M191" s="25"/>
      <c r="N191" s="9"/>
      <c r="O191" s="22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.75" customHeight="1" x14ac:dyDescent="0.3">
      <c r="A192" s="19"/>
      <c r="B192" s="1"/>
      <c r="C192" s="2"/>
      <c r="D192" s="19"/>
      <c r="E192" s="2"/>
      <c r="F192" s="20"/>
      <c r="G192" s="20"/>
      <c r="H192" s="4"/>
      <c r="I192" s="4"/>
      <c r="J192" s="4"/>
      <c r="K192" s="19"/>
      <c r="L192" s="19"/>
      <c r="M192" s="25"/>
      <c r="N192" s="9"/>
      <c r="O192" s="22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.75" customHeight="1" x14ac:dyDescent="0.3">
      <c r="A193" s="19"/>
      <c r="B193" s="1"/>
      <c r="C193" s="2"/>
      <c r="D193" s="19"/>
      <c r="E193" s="2"/>
      <c r="F193" s="20"/>
      <c r="G193" s="20"/>
      <c r="H193" s="4"/>
      <c r="I193" s="4"/>
      <c r="J193" s="4"/>
      <c r="K193" s="19"/>
      <c r="L193" s="19"/>
      <c r="M193" s="25"/>
      <c r="N193" s="9"/>
      <c r="O193" s="22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.75" customHeight="1" x14ac:dyDescent="0.3">
      <c r="A194" s="19"/>
      <c r="B194" s="1"/>
      <c r="C194" s="2"/>
      <c r="D194" s="19"/>
      <c r="E194" s="2"/>
      <c r="F194" s="20"/>
      <c r="G194" s="20"/>
      <c r="H194" s="4"/>
      <c r="I194" s="4"/>
      <c r="J194" s="4"/>
      <c r="K194" s="19"/>
      <c r="L194" s="19"/>
      <c r="M194" s="25"/>
      <c r="N194" s="9"/>
      <c r="O194" s="22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.75" customHeight="1" x14ac:dyDescent="0.3">
      <c r="A195" s="19"/>
      <c r="B195" s="1"/>
      <c r="C195" s="2"/>
      <c r="D195" s="19"/>
      <c r="E195" s="2"/>
      <c r="F195" s="20"/>
      <c r="G195" s="20"/>
      <c r="H195" s="4"/>
      <c r="I195" s="4"/>
      <c r="J195" s="4"/>
      <c r="K195" s="19"/>
      <c r="L195" s="19"/>
      <c r="M195" s="25"/>
      <c r="N195" s="9"/>
      <c r="O195" s="22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.75" customHeight="1" x14ac:dyDescent="0.3">
      <c r="A196" s="19"/>
      <c r="B196" s="1"/>
      <c r="C196" s="2"/>
      <c r="D196" s="19"/>
      <c r="E196" s="2"/>
      <c r="F196" s="20"/>
      <c r="G196" s="20"/>
      <c r="H196" s="4"/>
      <c r="I196" s="4"/>
      <c r="J196" s="4"/>
      <c r="K196" s="19"/>
      <c r="L196" s="19"/>
      <c r="M196" s="25"/>
      <c r="N196" s="9"/>
      <c r="O196" s="22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.75" customHeight="1" x14ac:dyDescent="0.3">
      <c r="A197" s="19"/>
      <c r="B197" s="1"/>
      <c r="C197" s="2"/>
      <c r="D197" s="19"/>
      <c r="E197" s="2"/>
      <c r="F197" s="20"/>
      <c r="G197" s="20"/>
      <c r="H197" s="4"/>
      <c r="I197" s="4"/>
      <c r="J197" s="4"/>
      <c r="K197" s="19"/>
      <c r="L197" s="19"/>
      <c r="M197" s="25"/>
      <c r="N197" s="9"/>
      <c r="O197" s="22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.75" customHeight="1" x14ac:dyDescent="0.3">
      <c r="A198" s="19"/>
      <c r="B198" s="1"/>
      <c r="C198" s="2"/>
      <c r="D198" s="19"/>
      <c r="E198" s="2"/>
      <c r="F198" s="20"/>
      <c r="G198" s="20"/>
      <c r="H198" s="4"/>
      <c r="I198" s="4"/>
      <c r="J198" s="4"/>
      <c r="K198" s="19"/>
      <c r="L198" s="19"/>
      <c r="M198" s="25"/>
      <c r="N198" s="9"/>
      <c r="O198" s="22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.75" customHeight="1" x14ac:dyDescent="0.3">
      <c r="A199" s="19"/>
      <c r="B199" s="1"/>
      <c r="C199" s="2"/>
      <c r="D199" s="19"/>
      <c r="E199" s="2"/>
      <c r="F199" s="20"/>
      <c r="G199" s="20"/>
      <c r="H199" s="4"/>
      <c r="I199" s="4"/>
      <c r="J199" s="4"/>
      <c r="K199" s="19"/>
      <c r="L199" s="19"/>
      <c r="M199" s="25"/>
      <c r="N199" s="9"/>
      <c r="O199" s="22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.75" customHeight="1" x14ac:dyDescent="0.3">
      <c r="A200" s="19"/>
      <c r="B200" s="1"/>
      <c r="C200" s="2"/>
      <c r="D200" s="19"/>
      <c r="E200" s="2"/>
      <c r="F200" s="20"/>
      <c r="G200" s="20"/>
      <c r="H200" s="4"/>
      <c r="I200" s="4"/>
      <c r="J200" s="4"/>
      <c r="K200" s="19"/>
      <c r="L200" s="19"/>
      <c r="M200" s="25"/>
      <c r="N200" s="9"/>
      <c r="O200" s="22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.75" customHeight="1" x14ac:dyDescent="0.3">
      <c r="A201" s="19"/>
      <c r="B201" s="1"/>
      <c r="C201" s="2"/>
      <c r="D201" s="19"/>
      <c r="E201" s="2"/>
      <c r="F201" s="20"/>
      <c r="G201" s="20"/>
      <c r="H201" s="4"/>
      <c r="I201" s="4"/>
      <c r="J201" s="4"/>
      <c r="K201" s="19"/>
      <c r="L201" s="19"/>
      <c r="M201" s="25"/>
      <c r="N201" s="9"/>
      <c r="O201" s="22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.75" customHeight="1" x14ac:dyDescent="0.3">
      <c r="A202" s="19"/>
      <c r="B202" s="1"/>
      <c r="C202" s="2"/>
      <c r="D202" s="19"/>
      <c r="E202" s="2"/>
      <c r="F202" s="20"/>
      <c r="G202" s="20"/>
      <c r="H202" s="4"/>
      <c r="I202" s="4"/>
      <c r="J202" s="4"/>
      <c r="K202" s="19"/>
      <c r="L202" s="19"/>
      <c r="M202" s="25"/>
      <c r="N202" s="9"/>
      <c r="O202" s="22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.75" customHeight="1" x14ac:dyDescent="0.3">
      <c r="A203" s="19"/>
      <c r="B203" s="1"/>
      <c r="C203" s="2"/>
      <c r="D203" s="19"/>
      <c r="E203" s="2"/>
      <c r="F203" s="20"/>
      <c r="G203" s="20"/>
      <c r="H203" s="4"/>
      <c r="I203" s="4"/>
      <c r="J203" s="4"/>
      <c r="K203" s="19"/>
      <c r="L203" s="19"/>
      <c r="M203" s="25"/>
      <c r="N203" s="9"/>
      <c r="O203" s="22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.75" customHeight="1" x14ac:dyDescent="0.3">
      <c r="A204" s="19"/>
      <c r="B204" s="1"/>
      <c r="C204" s="2"/>
      <c r="D204" s="19"/>
      <c r="E204" s="2"/>
      <c r="F204" s="20"/>
      <c r="G204" s="20"/>
      <c r="H204" s="4"/>
      <c r="I204" s="4"/>
      <c r="J204" s="4"/>
      <c r="K204" s="19"/>
      <c r="L204" s="19"/>
      <c r="M204" s="25"/>
      <c r="N204" s="9"/>
      <c r="O204" s="22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.75" customHeight="1" x14ac:dyDescent="0.3">
      <c r="A205" s="19"/>
      <c r="B205" s="1"/>
      <c r="C205" s="2"/>
      <c r="D205" s="19"/>
      <c r="E205" s="2"/>
      <c r="F205" s="20"/>
      <c r="G205" s="20"/>
      <c r="H205" s="4"/>
      <c r="I205" s="4"/>
      <c r="J205" s="4"/>
      <c r="K205" s="19"/>
      <c r="L205" s="19"/>
      <c r="M205" s="25"/>
      <c r="N205" s="9"/>
      <c r="O205" s="22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.75" customHeight="1" x14ac:dyDescent="0.3">
      <c r="A206" s="19"/>
      <c r="B206" s="1"/>
      <c r="C206" s="2"/>
      <c r="D206" s="19"/>
      <c r="E206" s="2"/>
      <c r="F206" s="20"/>
      <c r="G206" s="20"/>
      <c r="H206" s="4"/>
      <c r="I206" s="4"/>
      <c r="J206" s="4"/>
      <c r="K206" s="19"/>
      <c r="L206" s="19"/>
      <c r="M206" s="25"/>
      <c r="N206" s="9"/>
      <c r="O206" s="22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.75" customHeight="1" x14ac:dyDescent="0.3">
      <c r="A207" s="19"/>
      <c r="B207" s="1"/>
      <c r="C207" s="2"/>
      <c r="D207" s="19"/>
      <c r="E207" s="2"/>
      <c r="F207" s="20"/>
      <c r="G207" s="20"/>
      <c r="H207" s="4"/>
      <c r="I207" s="4"/>
      <c r="J207" s="4"/>
      <c r="K207" s="19"/>
      <c r="L207" s="19"/>
      <c r="M207" s="25"/>
      <c r="N207" s="9"/>
      <c r="O207" s="22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.75" customHeight="1" x14ac:dyDescent="0.3">
      <c r="A208" s="19"/>
      <c r="B208" s="1"/>
      <c r="C208" s="2"/>
      <c r="D208" s="19"/>
      <c r="E208" s="2"/>
      <c r="F208" s="20"/>
      <c r="G208" s="20"/>
      <c r="H208" s="4"/>
      <c r="I208" s="4"/>
      <c r="J208" s="4"/>
      <c r="K208" s="19"/>
      <c r="L208" s="19"/>
      <c r="M208" s="25"/>
      <c r="N208" s="9"/>
      <c r="O208" s="22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.75" customHeight="1" x14ac:dyDescent="0.3">
      <c r="A209" s="19"/>
      <c r="B209" s="1"/>
      <c r="C209" s="2"/>
      <c r="D209" s="19"/>
      <c r="E209" s="2"/>
      <c r="F209" s="20"/>
      <c r="G209" s="20"/>
      <c r="H209" s="4"/>
      <c r="I209" s="4"/>
      <c r="J209" s="4"/>
      <c r="K209" s="19"/>
      <c r="L209" s="19"/>
      <c r="M209" s="25"/>
      <c r="N209" s="9"/>
      <c r="O209" s="22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.75" customHeight="1" x14ac:dyDescent="0.3">
      <c r="A210" s="19"/>
      <c r="B210" s="1"/>
      <c r="C210" s="2"/>
      <c r="D210" s="19"/>
      <c r="E210" s="2"/>
      <c r="F210" s="20"/>
      <c r="G210" s="20"/>
      <c r="H210" s="4"/>
      <c r="I210" s="4"/>
      <c r="J210" s="4"/>
      <c r="K210" s="19"/>
      <c r="L210" s="19"/>
      <c r="M210" s="25"/>
      <c r="N210" s="9"/>
      <c r="O210" s="22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.75" customHeight="1" x14ac:dyDescent="0.3">
      <c r="A211" s="19"/>
      <c r="B211" s="1"/>
      <c r="C211" s="2"/>
      <c r="D211" s="19"/>
      <c r="E211" s="2"/>
      <c r="F211" s="20"/>
      <c r="G211" s="20"/>
      <c r="H211" s="4"/>
      <c r="I211" s="4"/>
      <c r="J211" s="4"/>
      <c r="K211" s="19"/>
      <c r="L211" s="19"/>
      <c r="M211" s="25"/>
      <c r="N211" s="9"/>
      <c r="O211" s="22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.75" customHeight="1" x14ac:dyDescent="0.3">
      <c r="A212" s="19"/>
      <c r="B212" s="1"/>
      <c r="C212" s="2"/>
      <c r="D212" s="19"/>
      <c r="E212" s="2"/>
      <c r="F212" s="20"/>
      <c r="G212" s="20"/>
      <c r="H212" s="4"/>
      <c r="I212" s="4"/>
      <c r="J212" s="4"/>
      <c r="K212" s="19"/>
      <c r="L212" s="19"/>
      <c r="M212" s="25"/>
      <c r="N212" s="9"/>
      <c r="O212" s="22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.75" customHeight="1" x14ac:dyDescent="0.3">
      <c r="A213" s="19"/>
      <c r="B213" s="1"/>
      <c r="C213" s="2"/>
      <c r="D213" s="19"/>
      <c r="E213" s="2"/>
      <c r="F213" s="20"/>
      <c r="G213" s="20"/>
      <c r="H213" s="4"/>
      <c r="I213" s="4"/>
      <c r="J213" s="4"/>
      <c r="K213" s="19"/>
      <c r="L213" s="19"/>
      <c r="M213" s="25"/>
      <c r="N213" s="9"/>
      <c r="O213" s="22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.75" customHeight="1" x14ac:dyDescent="0.3">
      <c r="A214" s="19"/>
      <c r="B214" s="1"/>
      <c r="C214" s="2"/>
      <c r="D214" s="19"/>
      <c r="E214" s="2"/>
      <c r="F214" s="20"/>
      <c r="G214" s="20"/>
      <c r="H214" s="4"/>
      <c r="I214" s="4"/>
      <c r="J214" s="4"/>
      <c r="K214" s="19"/>
      <c r="L214" s="19"/>
      <c r="M214" s="25"/>
      <c r="N214" s="9"/>
      <c r="O214" s="22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.75" customHeight="1" x14ac:dyDescent="0.3">
      <c r="A215" s="19"/>
      <c r="B215" s="1"/>
      <c r="C215" s="2"/>
      <c r="D215" s="19"/>
      <c r="E215" s="2"/>
      <c r="F215" s="20"/>
      <c r="G215" s="20"/>
      <c r="H215" s="4"/>
      <c r="I215" s="4"/>
      <c r="J215" s="4"/>
      <c r="K215" s="19"/>
      <c r="L215" s="19"/>
      <c r="M215" s="25"/>
      <c r="N215" s="9"/>
      <c r="O215" s="22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.75" customHeight="1" x14ac:dyDescent="0.3">
      <c r="A216" s="19"/>
      <c r="B216" s="1"/>
      <c r="C216" s="2"/>
      <c r="D216" s="19"/>
      <c r="E216" s="2"/>
      <c r="F216" s="20"/>
      <c r="G216" s="20"/>
      <c r="H216" s="4"/>
      <c r="I216" s="4"/>
      <c r="J216" s="4"/>
      <c r="K216" s="19"/>
      <c r="L216" s="19"/>
      <c r="M216" s="25"/>
      <c r="N216" s="9"/>
      <c r="O216" s="22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.75" customHeight="1" x14ac:dyDescent="0.3">
      <c r="A217" s="19"/>
      <c r="B217" s="1"/>
      <c r="C217" s="2"/>
      <c r="D217" s="19"/>
      <c r="E217" s="2"/>
      <c r="F217" s="20"/>
      <c r="G217" s="20"/>
      <c r="H217" s="4"/>
      <c r="I217" s="4"/>
      <c r="J217" s="4"/>
      <c r="K217" s="19"/>
      <c r="L217" s="19"/>
      <c r="M217" s="25"/>
      <c r="N217" s="9"/>
      <c r="O217" s="22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.75" customHeight="1" x14ac:dyDescent="0.3">
      <c r="A218" s="19"/>
      <c r="B218" s="1"/>
      <c r="C218" s="2"/>
      <c r="D218" s="19"/>
      <c r="E218" s="2"/>
      <c r="F218" s="20"/>
      <c r="G218" s="20"/>
      <c r="H218" s="4"/>
      <c r="I218" s="4"/>
      <c r="J218" s="4"/>
      <c r="K218" s="19"/>
      <c r="L218" s="19"/>
      <c r="M218" s="25"/>
      <c r="N218" s="9"/>
      <c r="O218" s="22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.75" customHeight="1" x14ac:dyDescent="0.3">
      <c r="A219" s="19"/>
      <c r="B219" s="1"/>
      <c r="C219" s="2"/>
      <c r="D219" s="19"/>
      <c r="E219" s="2"/>
      <c r="F219" s="20"/>
      <c r="G219" s="20"/>
      <c r="H219" s="4"/>
      <c r="I219" s="4"/>
      <c r="J219" s="4"/>
      <c r="K219" s="19"/>
      <c r="L219" s="19"/>
      <c r="M219" s="25"/>
      <c r="N219" s="9"/>
      <c r="O219" s="22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.75" customHeight="1" x14ac:dyDescent="0.3">
      <c r="A220" s="19"/>
      <c r="B220" s="1"/>
      <c r="C220" s="2"/>
      <c r="D220" s="19"/>
      <c r="E220" s="2"/>
      <c r="F220" s="20"/>
      <c r="G220" s="20"/>
      <c r="H220" s="4"/>
      <c r="I220" s="4"/>
      <c r="J220" s="4"/>
      <c r="K220" s="19"/>
      <c r="L220" s="19"/>
      <c r="M220" s="25"/>
      <c r="N220" s="9"/>
      <c r="O220" s="22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.75" customHeight="1" x14ac:dyDescent="0.3">
      <c r="A221" s="19"/>
      <c r="B221" s="1"/>
      <c r="C221" s="2"/>
      <c r="D221" s="19"/>
      <c r="E221" s="2"/>
      <c r="F221" s="20"/>
      <c r="G221" s="20"/>
      <c r="H221" s="4"/>
      <c r="I221" s="4"/>
      <c r="J221" s="4"/>
      <c r="K221" s="19"/>
      <c r="L221" s="19"/>
      <c r="M221" s="25"/>
      <c r="N221" s="9"/>
      <c r="O221" s="22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.75" customHeight="1" x14ac:dyDescent="0.3">
      <c r="A222" s="19"/>
      <c r="B222" s="1"/>
      <c r="C222" s="2"/>
      <c r="D222" s="19"/>
      <c r="E222" s="2"/>
      <c r="F222" s="20"/>
      <c r="G222" s="20"/>
      <c r="H222" s="4"/>
      <c r="I222" s="4"/>
      <c r="J222" s="4"/>
      <c r="K222" s="19"/>
      <c r="L222" s="19"/>
      <c r="M222" s="25"/>
      <c r="N222" s="9"/>
      <c r="O222" s="22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.75" customHeight="1" x14ac:dyDescent="0.3">
      <c r="A223" s="19"/>
      <c r="B223" s="1"/>
      <c r="C223" s="2"/>
      <c r="D223" s="19"/>
      <c r="E223" s="2"/>
      <c r="F223" s="20"/>
      <c r="G223" s="20"/>
      <c r="H223" s="4"/>
      <c r="I223" s="4"/>
      <c r="J223" s="4"/>
      <c r="K223" s="19"/>
      <c r="L223" s="19"/>
      <c r="M223" s="25"/>
      <c r="N223" s="9"/>
      <c r="O223" s="22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.75" customHeight="1" x14ac:dyDescent="0.3">
      <c r="A224" s="19"/>
      <c r="B224" s="1"/>
      <c r="C224" s="2"/>
      <c r="D224" s="19"/>
      <c r="E224" s="2"/>
      <c r="F224" s="20"/>
      <c r="G224" s="20"/>
      <c r="H224" s="4"/>
      <c r="I224" s="4"/>
      <c r="J224" s="4"/>
      <c r="K224" s="19"/>
      <c r="L224" s="19"/>
      <c r="M224" s="25"/>
      <c r="N224" s="9"/>
      <c r="O224" s="22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.75" customHeight="1" x14ac:dyDescent="0.3">
      <c r="A225" s="19"/>
      <c r="B225" s="1"/>
      <c r="C225" s="2"/>
      <c r="D225" s="19"/>
      <c r="E225" s="2"/>
      <c r="F225" s="20"/>
      <c r="G225" s="20"/>
      <c r="H225" s="4"/>
      <c r="I225" s="4"/>
      <c r="J225" s="4"/>
      <c r="K225" s="19"/>
      <c r="L225" s="19"/>
      <c r="M225" s="25"/>
      <c r="N225" s="9"/>
      <c r="O225" s="22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.75" customHeight="1" x14ac:dyDescent="0.3">
      <c r="A226" s="19"/>
      <c r="B226" s="1"/>
      <c r="C226" s="2"/>
      <c r="D226" s="19"/>
      <c r="E226" s="2"/>
      <c r="F226" s="20"/>
      <c r="G226" s="20"/>
      <c r="H226" s="4"/>
      <c r="I226" s="4"/>
      <c r="J226" s="4"/>
      <c r="K226" s="19"/>
      <c r="L226" s="19"/>
      <c r="M226" s="25"/>
      <c r="N226" s="9"/>
      <c r="O226" s="22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.75" customHeight="1" x14ac:dyDescent="0.3">
      <c r="A227" s="19"/>
      <c r="B227" s="1"/>
      <c r="C227" s="2"/>
      <c r="D227" s="19"/>
      <c r="E227" s="2"/>
      <c r="F227" s="20"/>
      <c r="G227" s="20"/>
      <c r="H227" s="4"/>
      <c r="I227" s="4"/>
      <c r="J227" s="4"/>
      <c r="K227" s="19"/>
      <c r="L227" s="19"/>
      <c r="M227" s="25"/>
      <c r="N227" s="9"/>
      <c r="O227" s="22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.75" customHeight="1" x14ac:dyDescent="0.3">
      <c r="A228" s="19"/>
      <c r="B228" s="1"/>
      <c r="C228" s="2"/>
      <c r="D228" s="19"/>
      <c r="E228" s="2"/>
      <c r="F228" s="20"/>
      <c r="G228" s="20"/>
      <c r="H228" s="4"/>
      <c r="I228" s="4"/>
      <c r="J228" s="4"/>
      <c r="K228" s="19"/>
      <c r="L228" s="19"/>
      <c r="M228" s="25"/>
      <c r="N228" s="9"/>
      <c r="O228" s="22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.75" customHeight="1" x14ac:dyDescent="0.3">
      <c r="A229" s="19"/>
      <c r="B229" s="1"/>
      <c r="C229" s="2"/>
      <c r="D229" s="19"/>
      <c r="E229" s="2"/>
      <c r="F229" s="20"/>
      <c r="G229" s="20"/>
      <c r="H229" s="4"/>
      <c r="I229" s="4"/>
      <c r="J229" s="4"/>
      <c r="K229" s="19"/>
      <c r="L229" s="19"/>
      <c r="M229" s="25"/>
      <c r="N229" s="9"/>
      <c r="O229" s="22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.75" customHeight="1" x14ac:dyDescent="0.3">
      <c r="A230" s="19"/>
      <c r="B230" s="1"/>
      <c r="C230" s="2"/>
      <c r="D230" s="19"/>
      <c r="E230" s="2"/>
      <c r="F230" s="20"/>
      <c r="G230" s="20"/>
      <c r="H230" s="4"/>
      <c r="I230" s="4"/>
      <c r="J230" s="4"/>
      <c r="K230" s="19"/>
      <c r="L230" s="19"/>
      <c r="M230" s="25"/>
      <c r="N230" s="9"/>
      <c r="O230" s="22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.75" customHeight="1" x14ac:dyDescent="0.3">
      <c r="A231" s="19"/>
      <c r="B231" s="1"/>
      <c r="C231" s="2"/>
      <c r="D231" s="19"/>
      <c r="E231" s="2"/>
      <c r="F231" s="20"/>
      <c r="G231" s="20"/>
      <c r="H231" s="4"/>
      <c r="I231" s="4"/>
      <c r="J231" s="4"/>
      <c r="K231" s="19"/>
      <c r="L231" s="19"/>
      <c r="M231" s="25"/>
      <c r="N231" s="9"/>
      <c r="O231" s="22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.75" customHeight="1" x14ac:dyDescent="0.3">
      <c r="A232" s="19"/>
      <c r="B232" s="1"/>
      <c r="C232" s="2"/>
      <c r="D232" s="19"/>
      <c r="E232" s="2"/>
      <c r="F232" s="20"/>
      <c r="G232" s="20"/>
      <c r="H232" s="4"/>
      <c r="I232" s="4"/>
      <c r="J232" s="4"/>
      <c r="K232" s="19"/>
      <c r="L232" s="19"/>
      <c r="M232" s="25"/>
      <c r="N232" s="9"/>
      <c r="O232" s="22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.75" customHeight="1" x14ac:dyDescent="0.3">
      <c r="A233" s="19"/>
      <c r="B233" s="1"/>
      <c r="C233" s="2"/>
      <c r="D233" s="19"/>
      <c r="E233" s="2"/>
      <c r="F233" s="20"/>
      <c r="G233" s="20"/>
      <c r="H233" s="4"/>
      <c r="I233" s="4"/>
      <c r="J233" s="4"/>
      <c r="K233" s="19"/>
      <c r="L233" s="19"/>
      <c r="M233" s="25"/>
      <c r="N233" s="9"/>
      <c r="O233" s="22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.75" customHeight="1" x14ac:dyDescent="0.3">
      <c r="A234" s="19"/>
      <c r="B234" s="1"/>
      <c r="C234" s="2"/>
      <c r="D234" s="19"/>
      <c r="E234" s="2"/>
      <c r="F234" s="20"/>
      <c r="G234" s="20"/>
      <c r="H234" s="4"/>
      <c r="I234" s="4"/>
      <c r="J234" s="4"/>
      <c r="K234" s="19"/>
      <c r="L234" s="19"/>
      <c r="M234" s="25"/>
      <c r="N234" s="9"/>
      <c r="O234" s="22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.75" customHeight="1" x14ac:dyDescent="0.3">
      <c r="A235" s="19"/>
      <c r="B235" s="1"/>
      <c r="C235" s="2"/>
      <c r="D235" s="19"/>
      <c r="E235" s="2"/>
      <c r="F235" s="20"/>
      <c r="G235" s="20"/>
      <c r="H235" s="4"/>
      <c r="I235" s="4"/>
      <c r="J235" s="4"/>
      <c r="K235" s="19"/>
      <c r="L235" s="19"/>
      <c r="M235" s="25"/>
      <c r="N235" s="9"/>
      <c r="O235" s="22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.75" customHeight="1" x14ac:dyDescent="0.3">
      <c r="A236" s="19"/>
      <c r="B236" s="1"/>
      <c r="C236" s="2"/>
      <c r="D236" s="19"/>
      <c r="E236" s="2"/>
      <c r="F236" s="20"/>
      <c r="G236" s="20"/>
      <c r="H236" s="4"/>
      <c r="I236" s="4"/>
      <c r="J236" s="4"/>
      <c r="K236" s="19"/>
      <c r="L236" s="19"/>
      <c r="M236" s="25"/>
      <c r="N236" s="9"/>
      <c r="O236" s="22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.75" customHeight="1" x14ac:dyDescent="0.3">
      <c r="A237" s="19"/>
      <c r="B237" s="1"/>
      <c r="C237" s="2"/>
      <c r="D237" s="19"/>
      <c r="E237" s="2"/>
      <c r="F237" s="20"/>
      <c r="G237" s="20"/>
      <c r="H237" s="4"/>
      <c r="I237" s="4"/>
      <c r="J237" s="4"/>
      <c r="K237" s="19"/>
      <c r="L237" s="19"/>
      <c r="M237" s="25"/>
      <c r="N237" s="9"/>
      <c r="O237" s="22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.75" customHeight="1" x14ac:dyDescent="0.3">
      <c r="A238" s="19"/>
      <c r="B238" s="1"/>
      <c r="C238" s="2"/>
      <c r="D238" s="19"/>
      <c r="E238" s="2"/>
      <c r="F238" s="20"/>
      <c r="G238" s="20"/>
      <c r="H238" s="4"/>
      <c r="I238" s="4"/>
      <c r="J238" s="4"/>
      <c r="K238" s="19"/>
      <c r="L238" s="19"/>
      <c r="M238" s="25"/>
      <c r="N238" s="9"/>
      <c r="O238" s="22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.75" customHeight="1" x14ac:dyDescent="0.3">
      <c r="A239" s="19"/>
      <c r="B239" s="1"/>
      <c r="C239" s="2"/>
      <c r="D239" s="19"/>
      <c r="E239" s="2"/>
      <c r="F239" s="20"/>
      <c r="G239" s="20"/>
      <c r="H239" s="4"/>
      <c r="I239" s="4"/>
      <c r="J239" s="4"/>
      <c r="K239" s="19"/>
      <c r="L239" s="19"/>
      <c r="M239" s="25"/>
      <c r="N239" s="9"/>
      <c r="O239" s="22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.75" customHeight="1" x14ac:dyDescent="0.3">
      <c r="A240" s="19"/>
      <c r="B240" s="1"/>
      <c r="C240" s="2"/>
      <c r="D240" s="19"/>
      <c r="E240" s="2"/>
      <c r="F240" s="20"/>
      <c r="G240" s="20"/>
      <c r="H240" s="4"/>
      <c r="I240" s="4"/>
      <c r="J240" s="4"/>
      <c r="K240" s="19"/>
      <c r="L240" s="19"/>
      <c r="M240" s="25"/>
      <c r="N240" s="9"/>
      <c r="O240" s="22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.75" customHeight="1" x14ac:dyDescent="0.3">
      <c r="A241" s="19"/>
      <c r="B241" s="1"/>
      <c r="C241" s="2"/>
      <c r="D241" s="19"/>
      <c r="E241" s="2"/>
      <c r="F241" s="20"/>
      <c r="G241" s="20"/>
      <c r="H241" s="4"/>
      <c r="I241" s="4"/>
      <c r="J241" s="4"/>
      <c r="K241" s="19"/>
      <c r="L241" s="19"/>
      <c r="M241" s="25"/>
      <c r="N241" s="9"/>
      <c r="O241" s="22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.75" customHeight="1" x14ac:dyDescent="0.3">
      <c r="A242" s="19"/>
      <c r="B242" s="1"/>
      <c r="C242" s="2"/>
      <c r="D242" s="19"/>
      <c r="E242" s="2"/>
      <c r="F242" s="20"/>
      <c r="G242" s="20"/>
      <c r="H242" s="4"/>
      <c r="I242" s="4"/>
      <c r="J242" s="4"/>
      <c r="K242" s="19"/>
      <c r="L242" s="19"/>
      <c r="M242" s="25"/>
      <c r="N242" s="9"/>
      <c r="O242" s="22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.75" customHeight="1" x14ac:dyDescent="0.3">
      <c r="A243" s="19"/>
      <c r="B243" s="1"/>
      <c r="C243" s="2"/>
      <c r="D243" s="19"/>
      <c r="E243" s="2"/>
      <c r="F243" s="20"/>
      <c r="G243" s="20"/>
      <c r="H243" s="4"/>
      <c r="I243" s="4"/>
      <c r="J243" s="4"/>
      <c r="K243" s="19"/>
      <c r="L243" s="19"/>
      <c r="M243" s="25"/>
      <c r="N243" s="9"/>
      <c r="O243" s="22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.75" customHeight="1" x14ac:dyDescent="0.3">
      <c r="A244" s="19"/>
      <c r="B244" s="1"/>
      <c r="C244" s="2"/>
      <c r="D244" s="19"/>
      <c r="E244" s="2"/>
      <c r="F244" s="20"/>
      <c r="G244" s="20"/>
      <c r="H244" s="4"/>
      <c r="I244" s="4"/>
      <c r="J244" s="4"/>
      <c r="K244" s="19"/>
      <c r="L244" s="19"/>
      <c r="M244" s="25"/>
      <c r="N244" s="9"/>
      <c r="O244" s="22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.75" customHeight="1" x14ac:dyDescent="0.3">
      <c r="A245" s="19"/>
      <c r="B245" s="1"/>
      <c r="C245" s="2"/>
      <c r="D245" s="19"/>
      <c r="E245" s="2"/>
      <c r="F245" s="20"/>
      <c r="G245" s="20"/>
      <c r="H245" s="4"/>
      <c r="I245" s="4"/>
      <c r="J245" s="4"/>
      <c r="K245" s="19"/>
      <c r="L245" s="19"/>
      <c r="M245" s="25"/>
      <c r="N245" s="9"/>
      <c r="O245" s="22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.75" customHeight="1" x14ac:dyDescent="0.3">
      <c r="A246" s="19"/>
      <c r="B246" s="1"/>
      <c r="C246" s="2"/>
      <c r="D246" s="19"/>
      <c r="E246" s="2"/>
      <c r="F246" s="20"/>
      <c r="G246" s="20"/>
      <c r="H246" s="4"/>
      <c r="I246" s="4"/>
      <c r="J246" s="4"/>
      <c r="K246" s="19"/>
      <c r="L246" s="19"/>
      <c r="M246" s="25"/>
      <c r="N246" s="9"/>
      <c r="O246" s="22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.75" customHeight="1" x14ac:dyDescent="0.3">
      <c r="A247" s="19"/>
      <c r="B247" s="1"/>
      <c r="C247" s="2"/>
      <c r="D247" s="19"/>
      <c r="E247" s="2"/>
      <c r="F247" s="20"/>
      <c r="G247" s="20"/>
      <c r="H247" s="4"/>
      <c r="I247" s="4"/>
      <c r="J247" s="4"/>
      <c r="K247" s="19"/>
      <c r="L247" s="19"/>
      <c r="M247" s="25"/>
      <c r="N247" s="9"/>
      <c r="O247" s="22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.75" customHeight="1" x14ac:dyDescent="0.3">
      <c r="A248" s="19"/>
      <c r="B248" s="1"/>
      <c r="C248" s="2"/>
      <c r="D248" s="19"/>
      <c r="E248" s="2"/>
      <c r="F248" s="20"/>
      <c r="G248" s="20"/>
      <c r="H248" s="4"/>
      <c r="I248" s="4"/>
      <c r="J248" s="4"/>
      <c r="K248" s="19"/>
      <c r="L248" s="19"/>
      <c r="M248" s="25"/>
      <c r="N248" s="9"/>
      <c r="O248" s="22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.75" customHeight="1" x14ac:dyDescent="0.3">
      <c r="A249" s="19"/>
      <c r="B249" s="1"/>
      <c r="C249" s="2"/>
      <c r="D249" s="19"/>
      <c r="E249" s="2"/>
      <c r="F249" s="20"/>
      <c r="G249" s="20"/>
      <c r="H249" s="4"/>
      <c r="I249" s="4"/>
      <c r="J249" s="4"/>
      <c r="K249" s="19"/>
      <c r="L249" s="19"/>
      <c r="M249" s="25"/>
      <c r="N249" s="9"/>
      <c r="O249" s="22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.75" customHeight="1" x14ac:dyDescent="0.3">
      <c r="A250" s="19"/>
      <c r="B250" s="1"/>
      <c r="C250" s="2"/>
      <c r="D250" s="19"/>
      <c r="E250" s="2"/>
      <c r="F250" s="20"/>
      <c r="G250" s="20"/>
      <c r="H250" s="4"/>
      <c r="I250" s="4"/>
      <c r="J250" s="4"/>
      <c r="K250" s="19"/>
      <c r="L250" s="19"/>
      <c r="M250" s="25"/>
      <c r="N250" s="9"/>
      <c r="O250" s="22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.75" customHeight="1" x14ac:dyDescent="0.3">
      <c r="A251" s="19"/>
      <c r="B251" s="1"/>
      <c r="C251" s="2"/>
      <c r="D251" s="19"/>
      <c r="E251" s="2"/>
      <c r="F251" s="20"/>
      <c r="G251" s="20"/>
      <c r="H251" s="4"/>
      <c r="I251" s="4"/>
      <c r="J251" s="4"/>
      <c r="K251" s="19"/>
      <c r="L251" s="19"/>
      <c r="M251" s="25"/>
      <c r="N251" s="9"/>
      <c r="O251" s="22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.75" customHeight="1" x14ac:dyDescent="0.3">
      <c r="A252" s="19"/>
      <c r="B252" s="1"/>
      <c r="C252" s="2"/>
      <c r="D252" s="19"/>
      <c r="E252" s="2"/>
      <c r="F252" s="20"/>
      <c r="G252" s="20"/>
      <c r="H252" s="4"/>
      <c r="I252" s="4"/>
      <c r="J252" s="4"/>
      <c r="K252" s="19"/>
      <c r="L252" s="19"/>
      <c r="M252" s="25"/>
      <c r="N252" s="9"/>
      <c r="O252" s="22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.75" customHeight="1" x14ac:dyDescent="0.3">
      <c r="A253" s="19"/>
      <c r="B253" s="1"/>
      <c r="C253" s="2"/>
      <c r="D253" s="19"/>
      <c r="E253" s="2"/>
      <c r="F253" s="20"/>
      <c r="G253" s="20"/>
      <c r="H253" s="4"/>
      <c r="I253" s="4"/>
      <c r="J253" s="4"/>
      <c r="K253" s="19"/>
      <c r="L253" s="19"/>
      <c r="M253" s="25"/>
      <c r="N253" s="9"/>
      <c r="O253" s="22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.75" customHeight="1" x14ac:dyDescent="0.3">
      <c r="A254" s="19"/>
      <c r="B254" s="1"/>
      <c r="C254" s="2"/>
      <c r="D254" s="19"/>
      <c r="E254" s="2"/>
      <c r="F254" s="20"/>
      <c r="G254" s="20"/>
      <c r="H254" s="4"/>
      <c r="I254" s="4"/>
      <c r="J254" s="4"/>
      <c r="K254" s="19"/>
      <c r="L254" s="19"/>
      <c r="M254" s="25"/>
      <c r="N254" s="9"/>
      <c r="O254" s="22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.75" customHeight="1" x14ac:dyDescent="0.3">
      <c r="A255" s="19"/>
      <c r="B255" s="1"/>
      <c r="C255" s="2"/>
      <c r="D255" s="19"/>
      <c r="E255" s="2"/>
      <c r="F255" s="20"/>
      <c r="G255" s="20"/>
      <c r="H255" s="4"/>
      <c r="I255" s="4"/>
      <c r="J255" s="4"/>
      <c r="K255" s="19"/>
      <c r="L255" s="19"/>
      <c r="M255" s="25"/>
      <c r="N255" s="9"/>
      <c r="O255" s="22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.75" customHeight="1" x14ac:dyDescent="0.3">
      <c r="A256" s="19"/>
      <c r="B256" s="1"/>
      <c r="C256" s="2"/>
      <c r="D256" s="19"/>
      <c r="E256" s="2"/>
      <c r="F256" s="20"/>
      <c r="G256" s="20"/>
      <c r="H256" s="4"/>
      <c r="I256" s="4"/>
      <c r="J256" s="4"/>
      <c r="K256" s="19"/>
      <c r="L256" s="19"/>
      <c r="M256" s="25"/>
      <c r="N256" s="9"/>
      <c r="O256" s="22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.75" customHeight="1" x14ac:dyDescent="0.3">
      <c r="A257" s="19"/>
      <c r="B257" s="1"/>
      <c r="C257" s="2"/>
      <c r="D257" s="19"/>
      <c r="E257" s="2"/>
      <c r="F257" s="20"/>
      <c r="G257" s="20"/>
      <c r="H257" s="4"/>
      <c r="I257" s="4"/>
      <c r="J257" s="4"/>
      <c r="K257" s="19"/>
      <c r="L257" s="19"/>
      <c r="M257" s="25"/>
      <c r="N257" s="9"/>
      <c r="O257" s="22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.75" customHeight="1" x14ac:dyDescent="0.3">
      <c r="A258" s="19"/>
      <c r="B258" s="1"/>
      <c r="C258" s="2"/>
      <c r="D258" s="19"/>
      <c r="E258" s="2"/>
      <c r="F258" s="20"/>
      <c r="G258" s="20"/>
      <c r="H258" s="4"/>
      <c r="I258" s="4"/>
      <c r="J258" s="4"/>
      <c r="K258" s="19"/>
      <c r="L258" s="19"/>
      <c r="M258" s="25"/>
      <c r="N258" s="9"/>
      <c r="O258" s="22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.75" customHeight="1" x14ac:dyDescent="0.3">
      <c r="A259" s="19"/>
      <c r="B259" s="1"/>
      <c r="C259" s="2"/>
      <c r="D259" s="19"/>
      <c r="E259" s="2"/>
      <c r="F259" s="20"/>
      <c r="G259" s="20"/>
      <c r="H259" s="4"/>
      <c r="I259" s="4"/>
      <c r="J259" s="4"/>
      <c r="K259" s="19"/>
      <c r="L259" s="19"/>
      <c r="M259" s="25"/>
      <c r="N259" s="9"/>
      <c r="O259" s="22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.75" customHeight="1" x14ac:dyDescent="0.3">
      <c r="A260" s="19"/>
      <c r="B260" s="1"/>
      <c r="C260" s="2"/>
      <c r="D260" s="19"/>
      <c r="E260" s="2"/>
      <c r="F260" s="20"/>
      <c r="G260" s="20"/>
      <c r="H260" s="4"/>
      <c r="I260" s="4"/>
      <c r="J260" s="4"/>
      <c r="K260" s="19"/>
      <c r="L260" s="19"/>
      <c r="M260" s="25"/>
      <c r="N260" s="9"/>
      <c r="O260" s="22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.75" customHeight="1" x14ac:dyDescent="0.3">
      <c r="A261" s="19"/>
      <c r="B261" s="1"/>
      <c r="C261" s="2"/>
      <c r="D261" s="19"/>
      <c r="E261" s="2"/>
      <c r="F261" s="20"/>
      <c r="G261" s="20"/>
      <c r="H261" s="4"/>
      <c r="I261" s="4"/>
      <c r="J261" s="4"/>
      <c r="K261" s="19"/>
      <c r="L261" s="19"/>
      <c r="M261" s="25"/>
      <c r="N261" s="9"/>
      <c r="O261" s="22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.75" customHeight="1" x14ac:dyDescent="0.3">
      <c r="A262" s="19"/>
      <c r="B262" s="1"/>
      <c r="C262" s="2"/>
      <c r="D262" s="19"/>
      <c r="E262" s="2"/>
      <c r="F262" s="20"/>
      <c r="G262" s="20"/>
      <c r="H262" s="4"/>
      <c r="I262" s="4"/>
      <c r="J262" s="4"/>
      <c r="K262" s="19"/>
      <c r="L262" s="19"/>
      <c r="M262" s="25"/>
      <c r="N262" s="9"/>
      <c r="O262" s="22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.75" customHeight="1" x14ac:dyDescent="0.3">
      <c r="A263" s="19"/>
      <c r="B263" s="1"/>
      <c r="C263" s="2"/>
      <c r="D263" s="19"/>
      <c r="E263" s="2"/>
      <c r="F263" s="20"/>
      <c r="G263" s="20"/>
      <c r="H263" s="4"/>
      <c r="I263" s="4"/>
      <c r="J263" s="4"/>
      <c r="K263" s="19"/>
      <c r="L263" s="19"/>
      <c r="M263" s="25"/>
      <c r="N263" s="9"/>
      <c r="O263" s="22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.75" customHeight="1" x14ac:dyDescent="0.3">
      <c r="A264" s="19"/>
      <c r="B264" s="1"/>
      <c r="C264" s="2"/>
      <c r="D264" s="19"/>
      <c r="E264" s="2"/>
      <c r="F264" s="20"/>
      <c r="G264" s="20"/>
      <c r="H264" s="4"/>
      <c r="I264" s="4"/>
      <c r="J264" s="4"/>
      <c r="K264" s="19"/>
      <c r="L264" s="19"/>
      <c r="M264" s="25"/>
      <c r="N264" s="9"/>
      <c r="O264" s="22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.75" customHeight="1" x14ac:dyDescent="0.3">
      <c r="A265" s="19"/>
      <c r="B265" s="1"/>
      <c r="C265" s="2"/>
      <c r="D265" s="19"/>
      <c r="E265" s="2"/>
      <c r="F265" s="20"/>
      <c r="G265" s="20"/>
      <c r="H265" s="4"/>
      <c r="I265" s="4"/>
      <c r="J265" s="4"/>
      <c r="K265" s="19"/>
      <c r="L265" s="19"/>
      <c r="M265" s="25"/>
      <c r="N265" s="9"/>
      <c r="O265" s="22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.75" customHeight="1" x14ac:dyDescent="0.3">
      <c r="A266" s="19"/>
      <c r="B266" s="1"/>
      <c r="C266" s="2"/>
      <c r="D266" s="19"/>
      <c r="E266" s="2"/>
      <c r="F266" s="20"/>
      <c r="G266" s="20"/>
      <c r="H266" s="4"/>
      <c r="I266" s="4"/>
      <c r="J266" s="4"/>
      <c r="K266" s="19"/>
      <c r="L266" s="19"/>
      <c r="M266" s="25"/>
      <c r="N266" s="9"/>
      <c r="O266" s="22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.75" customHeight="1" x14ac:dyDescent="0.3">
      <c r="A267" s="19"/>
      <c r="B267" s="1"/>
      <c r="C267" s="2"/>
      <c r="D267" s="19"/>
      <c r="E267" s="2"/>
      <c r="F267" s="20"/>
      <c r="G267" s="20"/>
      <c r="H267" s="4"/>
      <c r="I267" s="4"/>
      <c r="J267" s="4"/>
      <c r="K267" s="19"/>
      <c r="L267" s="19"/>
      <c r="M267" s="25"/>
      <c r="N267" s="9"/>
      <c r="O267" s="22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.75" customHeight="1" x14ac:dyDescent="0.3">
      <c r="A268" s="19"/>
      <c r="B268" s="1"/>
      <c r="C268" s="2"/>
      <c r="D268" s="19"/>
      <c r="E268" s="2"/>
      <c r="F268" s="20"/>
      <c r="G268" s="20"/>
      <c r="H268" s="4"/>
      <c r="I268" s="4"/>
      <c r="J268" s="4"/>
      <c r="K268" s="19"/>
      <c r="L268" s="19"/>
      <c r="M268" s="25"/>
      <c r="N268" s="9"/>
      <c r="O268" s="22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.75" customHeight="1" x14ac:dyDescent="0.3">
      <c r="A269" s="19"/>
      <c r="B269" s="1"/>
      <c r="C269" s="2"/>
      <c r="D269" s="19"/>
      <c r="E269" s="2"/>
      <c r="F269" s="20"/>
      <c r="G269" s="20"/>
      <c r="H269" s="4"/>
      <c r="I269" s="4"/>
      <c r="J269" s="4"/>
      <c r="K269" s="19"/>
      <c r="L269" s="19"/>
      <c r="M269" s="25"/>
      <c r="N269" s="9"/>
      <c r="O269" s="22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.75" customHeight="1" x14ac:dyDescent="0.3">
      <c r="A270" s="19"/>
      <c r="B270" s="1"/>
      <c r="C270" s="2"/>
      <c r="D270" s="19"/>
      <c r="E270" s="2"/>
      <c r="F270" s="20"/>
      <c r="G270" s="20"/>
      <c r="H270" s="4"/>
      <c r="I270" s="4"/>
      <c r="J270" s="4"/>
      <c r="K270" s="19"/>
      <c r="L270" s="19"/>
      <c r="M270" s="25"/>
      <c r="N270" s="9"/>
      <c r="O270" s="22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.75" customHeight="1" x14ac:dyDescent="0.3">
      <c r="A271" s="19"/>
      <c r="B271" s="1"/>
      <c r="C271" s="2"/>
      <c r="D271" s="19"/>
      <c r="E271" s="2"/>
      <c r="F271" s="20"/>
      <c r="G271" s="20"/>
      <c r="H271" s="4"/>
      <c r="I271" s="4"/>
      <c r="J271" s="4"/>
      <c r="K271" s="19"/>
      <c r="L271" s="19"/>
      <c r="M271" s="25"/>
      <c r="N271" s="9"/>
      <c r="O271" s="22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.75" customHeight="1" x14ac:dyDescent="0.3">
      <c r="A272" s="19"/>
      <c r="B272" s="1"/>
      <c r="C272" s="2"/>
      <c r="D272" s="19"/>
      <c r="E272" s="2"/>
      <c r="F272" s="20"/>
      <c r="G272" s="20"/>
      <c r="H272" s="4"/>
      <c r="I272" s="4"/>
      <c r="J272" s="4"/>
      <c r="K272" s="19"/>
      <c r="L272" s="19"/>
      <c r="M272" s="25"/>
      <c r="N272" s="9"/>
      <c r="O272" s="22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.75" customHeight="1" x14ac:dyDescent="0.3">
      <c r="A273" s="19"/>
      <c r="B273" s="1"/>
      <c r="C273" s="2"/>
      <c r="D273" s="19"/>
      <c r="E273" s="2"/>
      <c r="F273" s="20"/>
      <c r="G273" s="20"/>
      <c r="H273" s="4"/>
      <c r="I273" s="4"/>
      <c r="J273" s="4"/>
      <c r="K273" s="19"/>
      <c r="L273" s="19"/>
      <c r="M273" s="25"/>
      <c r="N273" s="9"/>
      <c r="O273" s="22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.75" customHeight="1" x14ac:dyDescent="0.3">
      <c r="A274" s="19"/>
      <c r="B274" s="1"/>
      <c r="C274" s="2"/>
      <c r="D274" s="19"/>
      <c r="E274" s="2"/>
      <c r="F274" s="20"/>
      <c r="G274" s="20"/>
      <c r="H274" s="4"/>
      <c r="I274" s="4"/>
      <c r="J274" s="4"/>
      <c r="K274" s="19"/>
      <c r="L274" s="19"/>
      <c r="M274" s="25"/>
      <c r="N274" s="9"/>
      <c r="O274" s="22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.75" customHeight="1" x14ac:dyDescent="0.3">
      <c r="A275" s="19"/>
      <c r="B275" s="1"/>
      <c r="C275" s="2"/>
      <c r="D275" s="19"/>
      <c r="E275" s="2"/>
      <c r="F275" s="20"/>
      <c r="G275" s="20"/>
      <c r="H275" s="4"/>
      <c r="I275" s="4"/>
      <c r="J275" s="4"/>
      <c r="K275" s="19"/>
      <c r="L275" s="19"/>
      <c r="M275" s="25"/>
      <c r="N275" s="9"/>
      <c r="O275" s="22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.75" customHeight="1" x14ac:dyDescent="0.3">
      <c r="A276" s="19"/>
      <c r="B276" s="1"/>
      <c r="C276" s="2"/>
      <c r="D276" s="19"/>
      <c r="E276" s="2"/>
      <c r="F276" s="20"/>
      <c r="G276" s="20"/>
      <c r="H276" s="4"/>
      <c r="I276" s="4"/>
      <c r="J276" s="4"/>
      <c r="K276" s="19"/>
      <c r="L276" s="19"/>
      <c r="M276" s="25"/>
      <c r="N276" s="9"/>
      <c r="O276" s="22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.75" customHeight="1" x14ac:dyDescent="0.3">
      <c r="A277" s="19"/>
      <c r="B277" s="1"/>
      <c r="C277" s="2"/>
      <c r="D277" s="19"/>
      <c r="E277" s="2"/>
      <c r="F277" s="20"/>
      <c r="G277" s="20"/>
      <c r="H277" s="4"/>
      <c r="I277" s="4"/>
      <c r="J277" s="4"/>
      <c r="K277" s="19"/>
      <c r="L277" s="19"/>
      <c r="M277" s="25"/>
      <c r="N277" s="9"/>
      <c r="O277" s="22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.75" customHeight="1" x14ac:dyDescent="0.3">
      <c r="A278" s="19"/>
      <c r="B278" s="1"/>
      <c r="C278" s="2"/>
      <c r="D278" s="19"/>
      <c r="E278" s="2"/>
      <c r="F278" s="20"/>
      <c r="G278" s="20"/>
      <c r="H278" s="4"/>
      <c r="I278" s="4"/>
      <c r="J278" s="4"/>
      <c r="K278" s="19"/>
      <c r="L278" s="19"/>
      <c r="M278" s="25"/>
      <c r="N278" s="9"/>
      <c r="O278" s="22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.75" customHeight="1" x14ac:dyDescent="0.3">
      <c r="A279" s="19"/>
      <c r="B279" s="1"/>
      <c r="C279" s="2"/>
      <c r="D279" s="19"/>
      <c r="E279" s="2"/>
      <c r="F279" s="20"/>
      <c r="G279" s="20"/>
      <c r="H279" s="4"/>
      <c r="I279" s="4"/>
      <c r="J279" s="4"/>
      <c r="K279" s="19"/>
      <c r="L279" s="19"/>
      <c r="M279" s="25"/>
      <c r="N279" s="9"/>
      <c r="O279" s="22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.75" customHeight="1" x14ac:dyDescent="0.3">
      <c r="A280" s="19"/>
      <c r="B280" s="1"/>
      <c r="C280" s="2"/>
      <c r="D280" s="19"/>
      <c r="E280" s="2"/>
      <c r="F280" s="20"/>
      <c r="G280" s="20"/>
      <c r="H280" s="4"/>
      <c r="I280" s="4"/>
      <c r="J280" s="4"/>
      <c r="K280" s="19"/>
      <c r="L280" s="19"/>
      <c r="M280" s="25"/>
      <c r="N280" s="9"/>
      <c r="O280" s="22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.75" customHeight="1" x14ac:dyDescent="0.3">
      <c r="A281" s="19"/>
      <c r="B281" s="1"/>
      <c r="C281" s="2"/>
      <c r="D281" s="19"/>
      <c r="E281" s="2"/>
      <c r="F281" s="20"/>
      <c r="G281" s="20"/>
      <c r="H281" s="4"/>
      <c r="I281" s="4"/>
      <c r="J281" s="4"/>
      <c r="K281" s="19"/>
      <c r="L281" s="19"/>
      <c r="M281" s="25"/>
      <c r="N281" s="9"/>
      <c r="O281" s="22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.75" customHeight="1" x14ac:dyDescent="0.3">
      <c r="A282" s="19"/>
      <c r="B282" s="1"/>
      <c r="C282" s="2"/>
      <c r="D282" s="19"/>
      <c r="E282" s="2"/>
      <c r="F282" s="20"/>
      <c r="G282" s="20"/>
      <c r="H282" s="4"/>
      <c r="I282" s="4"/>
      <c r="J282" s="4"/>
      <c r="K282" s="19"/>
      <c r="L282" s="19"/>
      <c r="M282" s="25"/>
      <c r="N282" s="9"/>
      <c r="O282" s="22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.75" customHeight="1" x14ac:dyDescent="0.3">
      <c r="A283" s="19"/>
      <c r="B283" s="1"/>
      <c r="C283" s="2"/>
      <c r="D283" s="19"/>
      <c r="E283" s="2"/>
      <c r="F283" s="20"/>
      <c r="G283" s="20"/>
      <c r="H283" s="4"/>
      <c r="I283" s="4"/>
      <c r="J283" s="4"/>
      <c r="K283" s="19"/>
      <c r="L283" s="19"/>
      <c r="M283" s="25"/>
      <c r="N283" s="9"/>
      <c r="O283" s="22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.75" customHeight="1" x14ac:dyDescent="0.3">
      <c r="A284" s="19"/>
      <c r="B284" s="1"/>
      <c r="C284" s="2"/>
      <c r="D284" s="19"/>
      <c r="E284" s="2"/>
      <c r="F284" s="20"/>
      <c r="G284" s="20"/>
      <c r="H284" s="4"/>
      <c r="I284" s="4"/>
      <c r="J284" s="4"/>
      <c r="K284" s="19"/>
      <c r="L284" s="19"/>
      <c r="M284" s="25"/>
      <c r="N284" s="9"/>
      <c r="O284" s="22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.75" customHeight="1" x14ac:dyDescent="0.3">
      <c r="A285" s="19"/>
      <c r="B285" s="1"/>
      <c r="C285" s="2"/>
      <c r="D285" s="19"/>
      <c r="E285" s="2"/>
      <c r="F285" s="20"/>
      <c r="G285" s="20"/>
      <c r="H285" s="4"/>
      <c r="I285" s="4"/>
      <c r="J285" s="4"/>
      <c r="K285" s="19"/>
      <c r="L285" s="19"/>
      <c r="M285" s="25"/>
      <c r="N285" s="9"/>
      <c r="O285" s="22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.75" customHeight="1" x14ac:dyDescent="0.3">
      <c r="A286" s="19"/>
      <c r="B286" s="1"/>
      <c r="C286" s="2"/>
      <c r="D286" s="19"/>
      <c r="E286" s="2"/>
      <c r="F286" s="20"/>
      <c r="G286" s="20"/>
      <c r="H286" s="4"/>
      <c r="I286" s="4"/>
      <c r="J286" s="4"/>
      <c r="K286" s="19"/>
      <c r="L286" s="19"/>
      <c r="M286" s="25"/>
      <c r="N286" s="9"/>
      <c r="O286" s="22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.75" customHeight="1" x14ac:dyDescent="0.3">
      <c r="A287" s="19"/>
      <c r="B287" s="1"/>
      <c r="C287" s="2"/>
      <c r="D287" s="19"/>
      <c r="E287" s="2"/>
      <c r="F287" s="20"/>
      <c r="G287" s="20"/>
      <c r="H287" s="4"/>
      <c r="I287" s="4"/>
      <c r="J287" s="4"/>
      <c r="K287" s="19"/>
      <c r="L287" s="19"/>
      <c r="M287" s="25"/>
      <c r="N287" s="9"/>
      <c r="O287" s="22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.75" customHeight="1" x14ac:dyDescent="0.3">
      <c r="A288" s="19"/>
      <c r="B288" s="1"/>
      <c r="C288" s="2"/>
      <c r="D288" s="19"/>
      <c r="E288" s="2"/>
      <c r="F288" s="20"/>
      <c r="G288" s="20"/>
      <c r="H288" s="4"/>
      <c r="I288" s="4"/>
      <c r="J288" s="4"/>
      <c r="K288" s="19"/>
      <c r="L288" s="19"/>
      <c r="M288" s="25"/>
      <c r="N288" s="9"/>
      <c r="O288" s="22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.75" customHeight="1" x14ac:dyDescent="0.3">
      <c r="A289" s="19"/>
      <c r="B289" s="1"/>
      <c r="C289" s="2"/>
      <c r="D289" s="19"/>
      <c r="E289" s="2"/>
      <c r="F289" s="20"/>
      <c r="G289" s="20"/>
      <c r="H289" s="4"/>
      <c r="I289" s="4"/>
      <c r="J289" s="4"/>
      <c r="K289" s="19"/>
      <c r="L289" s="19"/>
      <c r="M289" s="25"/>
      <c r="N289" s="9"/>
      <c r="O289" s="22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.75" customHeight="1" x14ac:dyDescent="0.3">
      <c r="A290" s="19"/>
      <c r="B290" s="1"/>
      <c r="C290" s="2"/>
      <c r="D290" s="19"/>
      <c r="E290" s="2"/>
      <c r="F290" s="20"/>
      <c r="G290" s="20"/>
      <c r="H290" s="4"/>
      <c r="I290" s="4"/>
      <c r="J290" s="4"/>
      <c r="K290" s="19"/>
      <c r="L290" s="19"/>
      <c r="M290" s="25"/>
      <c r="N290" s="9"/>
      <c r="O290" s="22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.75" customHeight="1" x14ac:dyDescent="0.3">
      <c r="A291" s="19"/>
      <c r="B291" s="1"/>
      <c r="C291" s="2"/>
      <c r="D291" s="19"/>
      <c r="E291" s="2"/>
      <c r="F291" s="20"/>
      <c r="G291" s="20"/>
      <c r="H291" s="4"/>
      <c r="I291" s="4"/>
      <c r="J291" s="4"/>
      <c r="K291" s="19"/>
      <c r="L291" s="19"/>
      <c r="M291" s="25"/>
      <c r="N291" s="9"/>
      <c r="O291" s="22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.75" customHeight="1" x14ac:dyDescent="0.3">
      <c r="A292" s="19"/>
      <c r="B292" s="1"/>
      <c r="C292" s="2"/>
      <c r="D292" s="19"/>
      <c r="E292" s="2"/>
      <c r="F292" s="20"/>
      <c r="G292" s="20"/>
      <c r="H292" s="4"/>
      <c r="I292" s="4"/>
      <c r="J292" s="4"/>
      <c r="K292" s="19"/>
      <c r="L292" s="19"/>
      <c r="M292" s="25"/>
      <c r="N292" s="9"/>
      <c r="O292" s="22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.75" customHeight="1" x14ac:dyDescent="0.3">
      <c r="A293" s="19"/>
      <c r="B293" s="1"/>
      <c r="C293" s="2"/>
      <c r="D293" s="19"/>
      <c r="E293" s="2"/>
      <c r="F293" s="20"/>
      <c r="G293" s="20"/>
      <c r="H293" s="4"/>
      <c r="I293" s="4"/>
      <c r="J293" s="4"/>
      <c r="K293" s="19"/>
      <c r="L293" s="19"/>
      <c r="M293" s="25"/>
      <c r="N293" s="9"/>
      <c r="O293" s="22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.75" customHeight="1" x14ac:dyDescent="0.3">
      <c r="A294" s="19"/>
      <c r="B294" s="1"/>
      <c r="C294" s="2"/>
      <c r="D294" s="19"/>
      <c r="E294" s="2"/>
      <c r="F294" s="20"/>
      <c r="G294" s="20"/>
      <c r="H294" s="4"/>
      <c r="I294" s="4"/>
      <c r="J294" s="4"/>
      <c r="K294" s="19"/>
      <c r="L294" s="19"/>
      <c r="M294" s="25"/>
      <c r="N294" s="9"/>
      <c r="O294" s="22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.75" customHeight="1" x14ac:dyDescent="0.3">
      <c r="A295" s="19"/>
      <c r="B295" s="1"/>
      <c r="C295" s="2"/>
      <c r="D295" s="19"/>
      <c r="E295" s="2"/>
      <c r="F295" s="20"/>
      <c r="G295" s="20"/>
      <c r="H295" s="4"/>
      <c r="I295" s="4"/>
      <c r="J295" s="4"/>
      <c r="K295" s="19"/>
      <c r="L295" s="19"/>
      <c r="M295" s="25"/>
      <c r="N295" s="9"/>
      <c r="O295" s="22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.75" customHeight="1" x14ac:dyDescent="0.3">
      <c r="A296" s="19"/>
      <c r="B296" s="1"/>
      <c r="C296" s="2"/>
      <c r="D296" s="19"/>
      <c r="E296" s="2"/>
      <c r="F296" s="20"/>
      <c r="G296" s="20"/>
      <c r="H296" s="4"/>
      <c r="I296" s="4"/>
      <c r="J296" s="4"/>
      <c r="K296" s="19"/>
      <c r="L296" s="19"/>
      <c r="M296" s="25"/>
      <c r="N296" s="9"/>
      <c r="O296" s="22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.75" customHeight="1" x14ac:dyDescent="0.3">
      <c r="A297" s="19"/>
      <c r="B297" s="1"/>
      <c r="C297" s="2"/>
      <c r="D297" s="19"/>
      <c r="E297" s="2"/>
      <c r="F297" s="20"/>
      <c r="G297" s="20"/>
      <c r="H297" s="4"/>
      <c r="I297" s="4"/>
      <c r="J297" s="4"/>
      <c r="K297" s="19"/>
      <c r="L297" s="19"/>
      <c r="M297" s="25"/>
      <c r="N297" s="9"/>
      <c r="O297" s="22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.75" customHeight="1" x14ac:dyDescent="0.3">
      <c r="A298" s="19"/>
      <c r="B298" s="1"/>
      <c r="C298" s="2"/>
      <c r="D298" s="19"/>
      <c r="E298" s="2"/>
      <c r="F298" s="20"/>
      <c r="G298" s="20"/>
      <c r="H298" s="4"/>
      <c r="I298" s="4"/>
      <c r="J298" s="4"/>
      <c r="K298" s="19"/>
      <c r="L298" s="19"/>
      <c r="M298" s="25"/>
      <c r="N298" s="9"/>
      <c r="O298" s="22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.75" customHeight="1" x14ac:dyDescent="0.3">
      <c r="A299" s="19"/>
      <c r="B299" s="1"/>
      <c r="C299" s="2"/>
      <c r="D299" s="19"/>
      <c r="E299" s="2"/>
      <c r="F299" s="20"/>
      <c r="G299" s="20"/>
      <c r="H299" s="4"/>
      <c r="I299" s="4"/>
      <c r="J299" s="4"/>
      <c r="K299" s="19"/>
      <c r="L299" s="19"/>
      <c r="M299" s="25"/>
      <c r="N299" s="9"/>
      <c r="O299" s="22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.75" customHeight="1" x14ac:dyDescent="0.3">
      <c r="A300" s="19"/>
      <c r="B300" s="1"/>
      <c r="C300" s="2"/>
      <c r="D300" s="19"/>
      <c r="E300" s="2"/>
      <c r="F300" s="20"/>
      <c r="G300" s="20"/>
      <c r="H300" s="4"/>
      <c r="I300" s="4"/>
      <c r="J300" s="4"/>
      <c r="K300" s="19"/>
      <c r="L300" s="19"/>
      <c r="M300" s="25"/>
      <c r="N300" s="9"/>
      <c r="O300" s="22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.75" customHeight="1" x14ac:dyDescent="0.3">
      <c r="A301" s="19"/>
      <c r="B301" s="1"/>
      <c r="C301" s="2"/>
      <c r="D301" s="19"/>
      <c r="E301" s="2"/>
      <c r="F301" s="20"/>
      <c r="G301" s="20"/>
      <c r="H301" s="4"/>
      <c r="I301" s="4"/>
      <c r="J301" s="4"/>
      <c r="K301" s="19"/>
      <c r="L301" s="19"/>
      <c r="M301" s="25"/>
      <c r="N301" s="9"/>
      <c r="O301" s="22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.75" customHeight="1" x14ac:dyDescent="0.3">
      <c r="A302" s="19"/>
      <c r="B302" s="1"/>
      <c r="C302" s="2"/>
      <c r="D302" s="19"/>
      <c r="E302" s="2"/>
      <c r="F302" s="20"/>
      <c r="G302" s="20"/>
      <c r="H302" s="4"/>
      <c r="I302" s="4"/>
      <c r="J302" s="4"/>
      <c r="K302" s="19"/>
      <c r="L302" s="19"/>
      <c r="M302" s="25"/>
      <c r="N302" s="9"/>
      <c r="O302" s="22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.75" customHeight="1" x14ac:dyDescent="0.3">
      <c r="A303" s="19"/>
      <c r="B303" s="1"/>
      <c r="C303" s="2"/>
      <c r="D303" s="19"/>
      <c r="E303" s="2"/>
      <c r="F303" s="20"/>
      <c r="G303" s="20"/>
      <c r="H303" s="4"/>
      <c r="I303" s="4"/>
      <c r="J303" s="4"/>
      <c r="K303" s="19"/>
      <c r="L303" s="19"/>
      <c r="M303" s="25"/>
      <c r="N303" s="9"/>
      <c r="O303" s="22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.75" customHeight="1" x14ac:dyDescent="0.3">
      <c r="A304" s="19"/>
      <c r="B304" s="1"/>
      <c r="C304" s="2"/>
      <c r="D304" s="19"/>
      <c r="E304" s="2"/>
      <c r="F304" s="20"/>
      <c r="G304" s="20"/>
      <c r="H304" s="4"/>
      <c r="I304" s="4"/>
      <c r="J304" s="4"/>
      <c r="K304" s="19"/>
      <c r="L304" s="19"/>
      <c r="M304" s="25"/>
      <c r="N304" s="9"/>
      <c r="O304" s="22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.75" customHeight="1" x14ac:dyDescent="0.3">
      <c r="A305" s="19"/>
      <c r="B305" s="1"/>
      <c r="C305" s="2"/>
      <c r="D305" s="19"/>
      <c r="E305" s="2"/>
      <c r="F305" s="20"/>
      <c r="G305" s="20"/>
      <c r="H305" s="4"/>
      <c r="I305" s="4"/>
      <c r="J305" s="4"/>
      <c r="K305" s="19"/>
      <c r="L305" s="19"/>
      <c r="M305" s="25"/>
      <c r="N305" s="9"/>
      <c r="O305" s="22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.75" customHeight="1" x14ac:dyDescent="0.3">
      <c r="A306" s="19"/>
      <c r="B306" s="1"/>
      <c r="C306" s="2"/>
      <c r="D306" s="19"/>
      <c r="E306" s="2"/>
      <c r="F306" s="20"/>
      <c r="G306" s="20"/>
      <c r="H306" s="4"/>
      <c r="I306" s="4"/>
      <c r="J306" s="4"/>
      <c r="K306" s="19"/>
      <c r="L306" s="19"/>
      <c r="M306" s="25"/>
      <c r="N306" s="9"/>
      <c r="O306" s="22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.75" customHeight="1" x14ac:dyDescent="0.3">
      <c r="A307" s="19"/>
      <c r="B307" s="1"/>
      <c r="C307" s="2"/>
      <c r="D307" s="19"/>
      <c r="E307" s="2"/>
      <c r="F307" s="20"/>
      <c r="G307" s="20"/>
      <c r="H307" s="4"/>
      <c r="I307" s="4"/>
      <c r="J307" s="4"/>
      <c r="K307" s="19"/>
      <c r="L307" s="19"/>
      <c r="M307" s="25"/>
      <c r="N307" s="9"/>
      <c r="O307" s="22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.75" customHeight="1" x14ac:dyDescent="0.3">
      <c r="A308" s="19"/>
      <c r="B308" s="1"/>
      <c r="C308" s="2"/>
      <c r="D308" s="19"/>
      <c r="E308" s="2"/>
      <c r="F308" s="20"/>
      <c r="G308" s="20"/>
      <c r="H308" s="4"/>
      <c r="I308" s="4"/>
      <c r="J308" s="4"/>
      <c r="K308" s="19"/>
      <c r="L308" s="19"/>
      <c r="M308" s="25"/>
      <c r="N308" s="9"/>
      <c r="O308" s="22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.75" customHeight="1" x14ac:dyDescent="0.3">
      <c r="A309" s="19"/>
      <c r="B309" s="1"/>
      <c r="C309" s="2"/>
      <c r="D309" s="19"/>
      <c r="E309" s="2"/>
      <c r="F309" s="20"/>
      <c r="G309" s="20"/>
      <c r="H309" s="4"/>
      <c r="I309" s="4"/>
      <c r="J309" s="4"/>
      <c r="K309" s="19"/>
      <c r="L309" s="19"/>
      <c r="M309" s="25"/>
      <c r="N309" s="9"/>
      <c r="O309" s="22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.75" customHeight="1" x14ac:dyDescent="0.3">
      <c r="A310" s="19"/>
      <c r="B310" s="1"/>
      <c r="C310" s="2"/>
      <c r="D310" s="19"/>
      <c r="E310" s="2"/>
      <c r="F310" s="20"/>
      <c r="G310" s="20"/>
      <c r="H310" s="4"/>
      <c r="I310" s="4"/>
      <c r="J310" s="4"/>
      <c r="K310" s="19"/>
      <c r="L310" s="19"/>
      <c r="M310" s="25"/>
      <c r="N310" s="9"/>
      <c r="O310" s="22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.75" customHeight="1" x14ac:dyDescent="0.3">
      <c r="A311" s="19"/>
      <c r="B311" s="1"/>
      <c r="C311" s="2"/>
      <c r="D311" s="19"/>
      <c r="E311" s="2"/>
      <c r="F311" s="20"/>
      <c r="G311" s="20"/>
      <c r="H311" s="4"/>
      <c r="I311" s="4"/>
      <c r="J311" s="4"/>
      <c r="K311" s="19"/>
      <c r="L311" s="19"/>
      <c r="M311" s="25"/>
      <c r="N311" s="9"/>
      <c r="O311" s="22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.75" customHeight="1" x14ac:dyDescent="0.3">
      <c r="A312" s="19"/>
      <c r="B312" s="1"/>
      <c r="C312" s="2"/>
      <c r="D312" s="19"/>
      <c r="E312" s="2"/>
      <c r="F312" s="20"/>
      <c r="G312" s="20"/>
      <c r="H312" s="4"/>
      <c r="I312" s="4"/>
      <c r="J312" s="4"/>
      <c r="K312" s="19"/>
      <c r="L312" s="19"/>
      <c r="M312" s="25"/>
      <c r="N312" s="9"/>
      <c r="O312" s="22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.75" customHeight="1" x14ac:dyDescent="0.3">
      <c r="A313" s="19"/>
      <c r="B313" s="1"/>
      <c r="C313" s="2"/>
      <c r="D313" s="19"/>
      <c r="E313" s="2"/>
      <c r="F313" s="20"/>
      <c r="G313" s="20"/>
      <c r="H313" s="4"/>
      <c r="I313" s="4"/>
      <c r="J313" s="4"/>
      <c r="K313" s="19"/>
      <c r="L313" s="19"/>
      <c r="M313" s="25"/>
      <c r="N313" s="9"/>
      <c r="O313" s="22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.75" customHeight="1" x14ac:dyDescent="0.3">
      <c r="A314" s="19"/>
      <c r="B314" s="1"/>
      <c r="C314" s="2"/>
      <c r="D314" s="19"/>
      <c r="E314" s="2"/>
      <c r="F314" s="20"/>
      <c r="G314" s="20"/>
      <c r="H314" s="4"/>
      <c r="I314" s="4"/>
      <c r="J314" s="4"/>
      <c r="K314" s="19"/>
      <c r="L314" s="19"/>
      <c r="M314" s="25"/>
      <c r="N314" s="9"/>
      <c r="O314" s="22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.75" customHeight="1" x14ac:dyDescent="0.3">
      <c r="A315" s="19"/>
      <c r="B315" s="1"/>
      <c r="C315" s="2"/>
      <c r="D315" s="19"/>
      <c r="E315" s="2"/>
      <c r="F315" s="20"/>
      <c r="G315" s="20"/>
      <c r="H315" s="4"/>
      <c r="I315" s="4"/>
      <c r="J315" s="4"/>
      <c r="K315" s="19"/>
      <c r="L315" s="19"/>
      <c r="M315" s="25"/>
      <c r="N315" s="9"/>
      <c r="O315" s="22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.75" customHeight="1" x14ac:dyDescent="0.3">
      <c r="A316" s="19"/>
      <c r="B316" s="1"/>
      <c r="C316" s="2"/>
      <c r="D316" s="19"/>
      <c r="E316" s="2"/>
      <c r="F316" s="20"/>
      <c r="G316" s="20"/>
      <c r="H316" s="4"/>
      <c r="I316" s="4"/>
      <c r="J316" s="4"/>
      <c r="K316" s="19"/>
      <c r="L316" s="19"/>
      <c r="M316" s="25"/>
      <c r="N316" s="9"/>
      <c r="O316" s="22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.75" customHeight="1" x14ac:dyDescent="0.3">
      <c r="A317" s="19"/>
      <c r="B317" s="1"/>
      <c r="C317" s="2"/>
      <c r="D317" s="19"/>
      <c r="E317" s="2"/>
      <c r="F317" s="20"/>
      <c r="G317" s="20"/>
      <c r="H317" s="4"/>
      <c r="I317" s="4"/>
      <c r="J317" s="4"/>
      <c r="K317" s="19"/>
      <c r="L317" s="19"/>
      <c r="M317" s="25"/>
      <c r="N317" s="9"/>
      <c r="O317" s="22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.75" customHeight="1" x14ac:dyDescent="0.3">
      <c r="A318" s="19"/>
      <c r="B318" s="1"/>
      <c r="C318" s="2"/>
      <c r="D318" s="19"/>
      <c r="E318" s="2"/>
      <c r="F318" s="20"/>
      <c r="G318" s="20"/>
      <c r="H318" s="4"/>
      <c r="I318" s="4"/>
      <c r="J318" s="4"/>
      <c r="K318" s="19"/>
      <c r="L318" s="19"/>
      <c r="M318" s="25"/>
      <c r="N318" s="9"/>
      <c r="O318" s="22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.75" customHeight="1" x14ac:dyDescent="0.3">
      <c r="A319" s="19"/>
      <c r="B319" s="1"/>
      <c r="C319" s="2"/>
      <c r="D319" s="19"/>
      <c r="E319" s="2"/>
      <c r="F319" s="20"/>
      <c r="G319" s="20"/>
      <c r="H319" s="4"/>
      <c r="I319" s="4"/>
      <c r="J319" s="4"/>
      <c r="K319" s="19"/>
      <c r="L319" s="19"/>
      <c r="M319" s="25"/>
      <c r="N319" s="9"/>
      <c r="O319" s="22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.75" customHeight="1" x14ac:dyDescent="0.3">
      <c r="A320" s="19"/>
      <c r="B320" s="1"/>
      <c r="C320" s="2"/>
      <c r="D320" s="19"/>
      <c r="E320" s="2"/>
      <c r="F320" s="20"/>
      <c r="G320" s="20"/>
      <c r="H320" s="4"/>
      <c r="I320" s="4"/>
      <c r="J320" s="4"/>
      <c r="K320" s="19"/>
      <c r="L320" s="19"/>
      <c r="M320" s="25"/>
      <c r="N320" s="9"/>
      <c r="O320" s="22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.75" customHeight="1" x14ac:dyDescent="0.3">
      <c r="A321" s="19"/>
      <c r="B321" s="1"/>
      <c r="C321" s="2"/>
      <c r="D321" s="19"/>
      <c r="E321" s="2"/>
      <c r="F321" s="20"/>
      <c r="G321" s="20"/>
      <c r="H321" s="4"/>
      <c r="I321" s="4"/>
      <c r="J321" s="4"/>
      <c r="K321" s="19"/>
      <c r="L321" s="19"/>
      <c r="M321" s="25"/>
      <c r="N321" s="9"/>
      <c r="O321" s="22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.75" customHeight="1" x14ac:dyDescent="0.3">
      <c r="A322" s="19"/>
      <c r="B322" s="1"/>
      <c r="C322" s="2"/>
      <c r="D322" s="19"/>
      <c r="E322" s="2"/>
      <c r="F322" s="20"/>
      <c r="G322" s="20"/>
      <c r="H322" s="4"/>
      <c r="I322" s="4"/>
      <c r="J322" s="4"/>
      <c r="K322" s="19"/>
      <c r="L322" s="19"/>
      <c r="M322" s="25"/>
      <c r="N322" s="9"/>
      <c r="O322" s="22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.75" customHeight="1" x14ac:dyDescent="0.3">
      <c r="A323" s="19"/>
      <c r="B323" s="1"/>
      <c r="C323" s="2"/>
      <c r="D323" s="19"/>
      <c r="E323" s="2"/>
      <c r="F323" s="20"/>
      <c r="G323" s="20"/>
      <c r="H323" s="4"/>
      <c r="I323" s="4"/>
      <c r="J323" s="4"/>
      <c r="K323" s="19"/>
      <c r="L323" s="19"/>
      <c r="M323" s="25"/>
      <c r="N323" s="9"/>
      <c r="O323" s="22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.75" customHeight="1" x14ac:dyDescent="0.3">
      <c r="A324" s="19"/>
      <c r="B324" s="1"/>
      <c r="C324" s="2"/>
      <c r="D324" s="19"/>
      <c r="E324" s="2"/>
      <c r="F324" s="20"/>
      <c r="G324" s="20"/>
      <c r="H324" s="4"/>
      <c r="I324" s="4"/>
      <c r="J324" s="4"/>
      <c r="K324" s="19"/>
      <c r="L324" s="19"/>
      <c r="M324" s="25"/>
      <c r="N324" s="9"/>
      <c r="O324" s="22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.75" customHeight="1" x14ac:dyDescent="0.3">
      <c r="A325" s="19"/>
      <c r="B325" s="1"/>
      <c r="C325" s="2"/>
      <c r="D325" s="19"/>
      <c r="E325" s="2"/>
      <c r="F325" s="20"/>
      <c r="G325" s="20"/>
      <c r="H325" s="4"/>
      <c r="I325" s="4"/>
      <c r="J325" s="4"/>
      <c r="K325" s="19"/>
      <c r="L325" s="19"/>
      <c r="M325" s="25"/>
      <c r="N325" s="9"/>
      <c r="O325" s="22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.75" customHeight="1" x14ac:dyDescent="0.3">
      <c r="A326" s="19"/>
      <c r="B326" s="1"/>
      <c r="C326" s="2"/>
      <c r="D326" s="19"/>
      <c r="E326" s="2"/>
      <c r="F326" s="20"/>
      <c r="G326" s="20"/>
      <c r="H326" s="4"/>
      <c r="I326" s="4"/>
      <c r="J326" s="4"/>
      <c r="K326" s="19"/>
      <c r="L326" s="19"/>
      <c r="M326" s="25"/>
      <c r="N326" s="9"/>
      <c r="O326" s="22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.75" customHeight="1" x14ac:dyDescent="0.3">
      <c r="A327" s="19"/>
      <c r="B327" s="1"/>
      <c r="C327" s="2"/>
      <c r="D327" s="19"/>
      <c r="E327" s="2"/>
      <c r="F327" s="20"/>
      <c r="G327" s="20"/>
      <c r="H327" s="4"/>
      <c r="I327" s="4"/>
      <c r="J327" s="4"/>
      <c r="K327" s="19"/>
      <c r="L327" s="19"/>
      <c r="M327" s="25"/>
      <c r="N327" s="9"/>
      <c r="O327" s="22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.75" customHeight="1" x14ac:dyDescent="0.3">
      <c r="A328" s="19"/>
      <c r="B328" s="1"/>
      <c r="C328" s="2"/>
      <c r="D328" s="19"/>
      <c r="E328" s="2"/>
      <c r="F328" s="20"/>
      <c r="G328" s="20"/>
      <c r="H328" s="4"/>
      <c r="I328" s="4"/>
      <c r="J328" s="4"/>
      <c r="K328" s="19"/>
      <c r="L328" s="19"/>
      <c r="M328" s="25"/>
      <c r="N328" s="9"/>
      <c r="O328" s="22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.75" customHeight="1" x14ac:dyDescent="0.3">
      <c r="A329" s="19"/>
      <c r="B329" s="1"/>
      <c r="C329" s="2"/>
      <c r="D329" s="19"/>
      <c r="E329" s="2"/>
      <c r="F329" s="20"/>
      <c r="G329" s="20"/>
      <c r="H329" s="4"/>
      <c r="I329" s="4"/>
      <c r="J329" s="4"/>
      <c r="K329" s="19"/>
      <c r="L329" s="19"/>
      <c r="M329" s="25"/>
      <c r="N329" s="9"/>
      <c r="O329" s="22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.75" customHeight="1" x14ac:dyDescent="0.3">
      <c r="A330" s="19"/>
      <c r="B330" s="1"/>
      <c r="C330" s="2"/>
      <c r="D330" s="19"/>
      <c r="E330" s="2"/>
      <c r="F330" s="20"/>
      <c r="G330" s="20"/>
      <c r="H330" s="4"/>
      <c r="I330" s="4"/>
      <c r="J330" s="4"/>
      <c r="K330" s="19"/>
      <c r="L330" s="19"/>
      <c r="M330" s="25"/>
      <c r="N330" s="9"/>
      <c r="O330" s="22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.75" customHeight="1" x14ac:dyDescent="0.3">
      <c r="A331" s="19"/>
      <c r="B331" s="1"/>
      <c r="C331" s="2"/>
      <c r="D331" s="19"/>
      <c r="E331" s="2"/>
      <c r="F331" s="20"/>
      <c r="G331" s="20"/>
      <c r="H331" s="4"/>
      <c r="I331" s="4"/>
      <c r="J331" s="4"/>
      <c r="K331" s="19"/>
      <c r="L331" s="19"/>
      <c r="M331" s="25"/>
      <c r="N331" s="9"/>
      <c r="O331" s="22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.75" customHeight="1" x14ac:dyDescent="0.3">
      <c r="A332" s="19"/>
      <c r="B332" s="1"/>
      <c r="C332" s="2"/>
      <c r="D332" s="19"/>
      <c r="E332" s="2"/>
      <c r="F332" s="20"/>
      <c r="G332" s="20"/>
      <c r="H332" s="4"/>
      <c r="I332" s="4"/>
      <c r="J332" s="4"/>
      <c r="K332" s="19"/>
      <c r="L332" s="19"/>
      <c r="M332" s="25"/>
      <c r="N332" s="9"/>
      <c r="O332" s="22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.75" customHeight="1" x14ac:dyDescent="0.3">
      <c r="A333" s="19"/>
      <c r="B333" s="1"/>
      <c r="C333" s="2"/>
      <c r="D333" s="19"/>
      <c r="E333" s="2"/>
      <c r="F333" s="20"/>
      <c r="G333" s="20"/>
      <c r="H333" s="4"/>
      <c r="I333" s="4"/>
      <c r="J333" s="4"/>
      <c r="K333" s="19"/>
      <c r="L333" s="19"/>
      <c r="M333" s="25"/>
      <c r="N333" s="9"/>
      <c r="O333" s="22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.75" customHeight="1" x14ac:dyDescent="0.3">
      <c r="A334" s="19"/>
      <c r="B334" s="1"/>
      <c r="C334" s="2"/>
      <c r="D334" s="19"/>
      <c r="E334" s="2"/>
      <c r="F334" s="20"/>
      <c r="G334" s="20"/>
      <c r="H334" s="4"/>
      <c r="I334" s="4"/>
      <c r="J334" s="4"/>
      <c r="K334" s="19"/>
      <c r="L334" s="19"/>
      <c r="M334" s="25"/>
      <c r="N334" s="9"/>
      <c r="O334" s="22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.75" customHeight="1" x14ac:dyDescent="0.3">
      <c r="A335" s="19"/>
      <c r="B335" s="1"/>
      <c r="C335" s="2"/>
      <c r="D335" s="19"/>
      <c r="E335" s="2"/>
      <c r="F335" s="20"/>
      <c r="G335" s="20"/>
      <c r="H335" s="4"/>
      <c r="I335" s="4"/>
      <c r="J335" s="4"/>
      <c r="K335" s="19"/>
      <c r="L335" s="19"/>
      <c r="M335" s="25"/>
      <c r="N335" s="9"/>
      <c r="O335" s="22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.75" customHeight="1" x14ac:dyDescent="0.3">
      <c r="A336" s="19"/>
      <c r="B336" s="1"/>
      <c r="C336" s="2"/>
      <c r="D336" s="19"/>
      <c r="E336" s="2"/>
      <c r="F336" s="20"/>
      <c r="G336" s="20"/>
      <c r="H336" s="4"/>
      <c r="I336" s="4"/>
      <c r="J336" s="4"/>
      <c r="K336" s="19"/>
      <c r="L336" s="19"/>
      <c r="M336" s="25"/>
      <c r="N336" s="9"/>
      <c r="O336" s="22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.75" customHeight="1" x14ac:dyDescent="0.3">
      <c r="A337" s="19"/>
      <c r="B337" s="1"/>
      <c r="C337" s="2"/>
      <c r="D337" s="19"/>
      <c r="E337" s="2"/>
      <c r="F337" s="20"/>
      <c r="G337" s="20"/>
      <c r="H337" s="4"/>
      <c r="I337" s="4"/>
      <c r="J337" s="4"/>
      <c r="K337" s="19"/>
      <c r="L337" s="19"/>
      <c r="M337" s="25"/>
      <c r="N337" s="9"/>
      <c r="O337" s="22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.75" customHeight="1" x14ac:dyDescent="0.3">
      <c r="A338" s="19"/>
      <c r="B338" s="1"/>
      <c r="C338" s="2"/>
      <c r="D338" s="19"/>
      <c r="E338" s="2"/>
      <c r="F338" s="20"/>
      <c r="G338" s="20"/>
      <c r="H338" s="4"/>
      <c r="I338" s="4"/>
      <c r="J338" s="4"/>
      <c r="K338" s="19"/>
      <c r="L338" s="19"/>
      <c r="M338" s="25"/>
      <c r="N338" s="9"/>
      <c r="O338" s="22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.75" customHeight="1" x14ac:dyDescent="0.3">
      <c r="A339" s="19"/>
      <c r="B339" s="1"/>
      <c r="C339" s="2"/>
      <c r="D339" s="19"/>
      <c r="E339" s="2"/>
      <c r="F339" s="20"/>
      <c r="G339" s="20"/>
      <c r="H339" s="4"/>
      <c r="I339" s="4"/>
      <c r="J339" s="4"/>
      <c r="K339" s="19"/>
      <c r="L339" s="19"/>
      <c r="M339" s="25"/>
      <c r="N339" s="9"/>
      <c r="O339" s="22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.75" customHeight="1" x14ac:dyDescent="0.3">
      <c r="A340" s="19"/>
      <c r="B340" s="1"/>
      <c r="C340" s="2"/>
      <c r="D340" s="19"/>
      <c r="E340" s="2"/>
      <c r="F340" s="20"/>
      <c r="G340" s="20"/>
      <c r="H340" s="4"/>
      <c r="I340" s="4"/>
      <c r="J340" s="4"/>
      <c r="K340" s="19"/>
      <c r="L340" s="19"/>
      <c r="M340" s="25"/>
      <c r="N340" s="9"/>
      <c r="O340" s="22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.75" customHeight="1" x14ac:dyDescent="0.3">
      <c r="A341" s="19"/>
      <c r="B341" s="1"/>
      <c r="C341" s="2"/>
      <c r="D341" s="19"/>
      <c r="E341" s="2"/>
      <c r="F341" s="20"/>
      <c r="G341" s="20"/>
      <c r="H341" s="4"/>
      <c r="I341" s="4"/>
      <c r="J341" s="4"/>
      <c r="K341" s="19"/>
      <c r="L341" s="19"/>
      <c r="M341" s="25"/>
      <c r="N341" s="9"/>
      <c r="O341" s="22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.75" customHeight="1" x14ac:dyDescent="0.3">
      <c r="A342" s="19"/>
      <c r="B342" s="1"/>
      <c r="C342" s="2"/>
      <c r="D342" s="19"/>
      <c r="E342" s="2"/>
      <c r="F342" s="20"/>
      <c r="G342" s="20"/>
      <c r="H342" s="4"/>
      <c r="I342" s="4"/>
      <c r="J342" s="4"/>
      <c r="K342" s="19"/>
      <c r="L342" s="19"/>
      <c r="M342" s="25"/>
      <c r="N342" s="9"/>
      <c r="O342" s="22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.75" customHeight="1" x14ac:dyDescent="0.3">
      <c r="A343" s="19"/>
      <c r="B343" s="1"/>
      <c r="C343" s="2"/>
      <c r="D343" s="19"/>
      <c r="E343" s="2"/>
      <c r="F343" s="20"/>
      <c r="G343" s="20"/>
      <c r="H343" s="4"/>
      <c r="I343" s="4"/>
      <c r="J343" s="4"/>
      <c r="K343" s="19"/>
      <c r="L343" s="19"/>
      <c r="M343" s="25"/>
      <c r="N343" s="9"/>
      <c r="O343" s="22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.75" customHeight="1" x14ac:dyDescent="0.3">
      <c r="A344" s="19"/>
      <c r="B344" s="1"/>
      <c r="C344" s="2"/>
      <c r="D344" s="19"/>
      <c r="E344" s="2"/>
      <c r="F344" s="20"/>
      <c r="G344" s="20"/>
      <c r="H344" s="4"/>
      <c r="I344" s="4"/>
      <c r="J344" s="4"/>
      <c r="K344" s="19"/>
      <c r="L344" s="19"/>
      <c r="M344" s="25"/>
      <c r="N344" s="9"/>
      <c r="O344" s="22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.75" customHeight="1" x14ac:dyDescent="0.3">
      <c r="A345" s="19"/>
      <c r="B345" s="1"/>
      <c r="C345" s="2"/>
      <c r="D345" s="19"/>
      <c r="E345" s="2"/>
      <c r="F345" s="20"/>
      <c r="G345" s="20"/>
      <c r="H345" s="4"/>
      <c r="I345" s="4"/>
      <c r="J345" s="4"/>
      <c r="K345" s="19"/>
      <c r="L345" s="19"/>
      <c r="M345" s="25"/>
      <c r="N345" s="9"/>
      <c r="O345" s="22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.75" customHeight="1" x14ac:dyDescent="0.3">
      <c r="A346" s="19"/>
      <c r="B346" s="1"/>
      <c r="C346" s="2"/>
      <c r="D346" s="19"/>
      <c r="E346" s="2"/>
      <c r="F346" s="20"/>
      <c r="G346" s="20"/>
      <c r="H346" s="4"/>
      <c r="I346" s="4"/>
      <c r="J346" s="4"/>
      <c r="K346" s="19"/>
      <c r="L346" s="19"/>
      <c r="M346" s="25"/>
      <c r="N346" s="9"/>
      <c r="O346" s="22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.75" customHeight="1" x14ac:dyDescent="0.3">
      <c r="A347" s="19"/>
      <c r="B347" s="1"/>
      <c r="C347" s="2"/>
      <c r="D347" s="19"/>
      <c r="E347" s="2"/>
      <c r="F347" s="20"/>
      <c r="G347" s="20"/>
      <c r="H347" s="4"/>
      <c r="I347" s="4"/>
      <c r="J347" s="4"/>
      <c r="K347" s="19"/>
      <c r="L347" s="19"/>
      <c r="M347" s="25"/>
      <c r="N347" s="9"/>
      <c r="O347" s="22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.75" customHeight="1" x14ac:dyDescent="0.3">
      <c r="A348" s="19"/>
      <c r="B348" s="1"/>
      <c r="C348" s="2"/>
      <c r="D348" s="19"/>
      <c r="E348" s="2"/>
      <c r="F348" s="20"/>
      <c r="G348" s="20"/>
      <c r="H348" s="4"/>
      <c r="I348" s="4"/>
      <c r="J348" s="4"/>
      <c r="K348" s="19"/>
      <c r="L348" s="19"/>
      <c r="M348" s="25"/>
      <c r="N348" s="9"/>
      <c r="O348" s="22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.75" customHeight="1" x14ac:dyDescent="0.3">
      <c r="A349" s="19"/>
      <c r="B349" s="1"/>
      <c r="C349" s="2"/>
      <c r="D349" s="19"/>
      <c r="E349" s="2"/>
      <c r="F349" s="20"/>
      <c r="G349" s="20"/>
      <c r="H349" s="4"/>
      <c r="I349" s="4"/>
      <c r="J349" s="4"/>
      <c r="K349" s="19"/>
      <c r="L349" s="19"/>
      <c r="M349" s="25"/>
      <c r="N349" s="9"/>
      <c r="O349" s="22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.75" customHeight="1" x14ac:dyDescent="0.3">
      <c r="A350" s="19"/>
      <c r="B350" s="1"/>
      <c r="C350" s="2"/>
      <c r="D350" s="19"/>
      <c r="E350" s="2"/>
      <c r="F350" s="20"/>
      <c r="G350" s="20"/>
      <c r="H350" s="4"/>
      <c r="I350" s="4"/>
      <c r="J350" s="4"/>
      <c r="K350" s="19"/>
      <c r="L350" s="19"/>
      <c r="M350" s="25"/>
      <c r="N350" s="9"/>
      <c r="O350" s="22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.75" customHeight="1" x14ac:dyDescent="0.3">
      <c r="A351" s="19"/>
      <c r="B351" s="1"/>
      <c r="C351" s="2"/>
      <c r="D351" s="19"/>
      <c r="E351" s="2"/>
      <c r="F351" s="20"/>
      <c r="G351" s="20"/>
      <c r="H351" s="4"/>
      <c r="I351" s="4"/>
      <c r="J351" s="4"/>
      <c r="K351" s="19"/>
      <c r="L351" s="19"/>
      <c r="M351" s="25"/>
      <c r="N351" s="9"/>
      <c r="O351" s="22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.75" customHeight="1" x14ac:dyDescent="0.3">
      <c r="A352" s="19"/>
      <c r="B352" s="1"/>
      <c r="C352" s="2"/>
      <c r="D352" s="19"/>
      <c r="E352" s="2"/>
      <c r="F352" s="20"/>
      <c r="G352" s="20"/>
      <c r="H352" s="4"/>
      <c r="I352" s="4"/>
      <c r="J352" s="4"/>
      <c r="K352" s="19"/>
      <c r="L352" s="19"/>
      <c r="M352" s="25"/>
      <c r="N352" s="9"/>
      <c r="O352" s="22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.75" customHeight="1" x14ac:dyDescent="0.3">
      <c r="A353" s="19"/>
      <c r="B353" s="1"/>
      <c r="C353" s="2"/>
      <c r="D353" s="19"/>
      <c r="E353" s="2"/>
      <c r="F353" s="20"/>
      <c r="G353" s="20"/>
      <c r="H353" s="4"/>
      <c r="I353" s="4"/>
      <c r="J353" s="4"/>
      <c r="K353" s="19"/>
      <c r="L353" s="19"/>
      <c r="M353" s="25"/>
      <c r="N353" s="9"/>
      <c r="O353" s="22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.75" customHeight="1" x14ac:dyDescent="0.3">
      <c r="A354" s="19"/>
      <c r="B354" s="1"/>
      <c r="C354" s="2"/>
      <c r="D354" s="19"/>
      <c r="E354" s="2"/>
      <c r="F354" s="20"/>
      <c r="G354" s="20"/>
      <c r="H354" s="4"/>
      <c r="I354" s="4"/>
      <c r="J354" s="4"/>
      <c r="K354" s="19"/>
      <c r="L354" s="19"/>
      <c r="M354" s="25"/>
      <c r="N354" s="9"/>
      <c r="O354" s="22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.75" customHeight="1" x14ac:dyDescent="0.3">
      <c r="A355" s="19"/>
      <c r="B355" s="1"/>
      <c r="C355" s="2"/>
      <c r="D355" s="19"/>
      <c r="E355" s="2"/>
      <c r="F355" s="20"/>
      <c r="G355" s="20"/>
      <c r="H355" s="4"/>
      <c r="I355" s="4"/>
      <c r="J355" s="4"/>
      <c r="K355" s="19"/>
      <c r="L355" s="19"/>
      <c r="M355" s="25"/>
      <c r="N355" s="9"/>
      <c r="O355" s="22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.75" customHeight="1" x14ac:dyDescent="0.3">
      <c r="A356" s="19"/>
      <c r="B356" s="1"/>
      <c r="C356" s="2"/>
      <c r="D356" s="19"/>
      <c r="E356" s="2"/>
      <c r="F356" s="20"/>
      <c r="G356" s="20"/>
      <c r="H356" s="4"/>
      <c r="I356" s="4"/>
      <c r="J356" s="4"/>
      <c r="K356" s="19"/>
      <c r="L356" s="19"/>
      <c r="M356" s="25"/>
      <c r="N356" s="9"/>
      <c r="O356" s="22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.75" customHeight="1" x14ac:dyDescent="0.3">
      <c r="A357" s="19"/>
      <c r="B357" s="1"/>
      <c r="C357" s="2"/>
      <c r="D357" s="19"/>
      <c r="E357" s="2"/>
      <c r="F357" s="20"/>
      <c r="G357" s="20"/>
      <c r="H357" s="4"/>
      <c r="I357" s="4"/>
      <c r="J357" s="4"/>
      <c r="K357" s="19"/>
      <c r="L357" s="19"/>
      <c r="M357" s="25"/>
      <c r="N357" s="9"/>
      <c r="O357" s="22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.75" customHeight="1" x14ac:dyDescent="0.3">
      <c r="A358" s="19"/>
      <c r="B358" s="1"/>
      <c r="C358" s="2"/>
      <c r="D358" s="19"/>
      <c r="E358" s="2"/>
      <c r="F358" s="20"/>
      <c r="G358" s="20"/>
      <c r="H358" s="4"/>
      <c r="I358" s="4"/>
      <c r="J358" s="4"/>
      <c r="K358" s="19"/>
      <c r="L358" s="19"/>
      <c r="M358" s="25"/>
      <c r="N358" s="9"/>
      <c r="O358" s="22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.75" customHeight="1" x14ac:dyDescent="0.3">
      <c r="A359" s="19"/>
      <c r="B359" s="1"/>
      <c r="C359" s="2"/>
      <c r="D359" s="19"/>
      <c r="E359" s="2"/>
      <c r="F359" s="20"/>
      <c r="G359" s="20"/>
      <c r="H359" s="4"/>
      <c r="I359" s="4"/>
      <c r="J359" s="4"/>
      <c r="K359" s="19"/>
      <c r="L359" s="19"/>
      <c r="M359" s="25"/>
      <c r="N359" s="9"/>
      <c r="O359" s="22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.75" customHeight="1" x14ac:dyDescent="0.3">
      <c r="A360" s="19"/>
      <c r="B360" s="1"/>
      <c r="C360" s="2"/>
      <c r="D360" s="19"/>
      <c r="E360" s="2"/>
      <c r="F360" s="20"/>
      <c r="G360" s="20"/>
      <c r="H360" s="4"/>
      <c r="I360" s="4"/>
      <c r="J360" s="4"/>
      <c r="K360" s="19"/>
      <c r="L360" s="19"/>
      <c r="M360" s="25"/>
      <c r="N360" s="9"/>
      <c r="O360" s="22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.75" customHeight="1" x14ac:dyDescent="0.3">
      <c r="A361" s="19"/>
      <c r="B361" s="1"/>
      <c r="C361" s="2"/>
      <c r="D361" s="19"/>
      <c r="E361" s="2"/>
      <c r="F361" s="20"/>
      <c r="G361" s="20"/>
      <c r="H361" s="4"/>
      <c r="I361" s="4"/>
      <c r="J361" s="4"/>
      <c r="K361" s="19"/>
      <c r="L361" s="19"/>
      <c r="M361" s="25"/>
      <c r="N361" s="9"/>
      <c r="O361" s="22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.75" customHeight="1" x14ac:dyDescent="0.3">
      <c r="A362" s="19"/>
      <c r="B362" s="1"/>
      <c r="C362" s="2"/>
      <c r="D362" s="19"/>
      <c r="E362" s="2"/>
      <c r="F362" s="20"/>
      <c r="G362" s="20"/>
      <c r="H362" s="4"/>
      <c r="I362" s="4"/>
      <c r="J362" s="4"/>
      <c r="K362" s="19"/>
      <c r="L362" s="19"/>
      <c r="M362" s="25"/>
      <c r="N362" s="9"/>
      <c r="O362" s="22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.75" customHeight="1" x14ac:dyDescent="0.3">
      <c r="A363" s="19"/>
      <c r="B363" s="1"/>
      <c r="C363" s="2"/>
      <c r="D363" s="19"/>
      <c r="E363" s="2"/>
      <c r="F363" s="20"/>
      <c r="G363" s="20"/>
      <c r="H363" s="4"/>
      <c r="I363" s="4"/>
      <c r="J363" s="4"/>
      <c r="K363" s="19"/>
      <c r="L363" s="19"/>
      <c r="M363" s="25"/>
      <c r="N363" s="9"/>
      <c r="O363" s="22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.75" customHeight="1" x14ac:dyDescent="0.3">
      <c r="A364" s="19"/>
      <c r="B364" s="1"/>
      <c r="C364" s="2"/>
      <c r="D364" s="19"/>
      <c r="E364" s="2"/>
      <c r="F364" s="20"/>
      <c r="G364" s="20"/>
      <c r="H364" s="4"/>
      <c r="I364" s="4"/>
      <c r="J364" s="4"/>
      <c r="K364" s="19"/>
      <c r="L364" s="19"/>
      <c r="M364" s="25"/>
      <c r="N364" s="9"/>
      <c r="O364" s="22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.75" customHeight="1" x14ac:dyDescent="0.3">
      <c r="A365" s="19"/>
      <c r="B365" s="1"/>
      <c r="C365" s="2"/>
      <c r="D365" s="19"/>
      <c r="E365" s="2"/>
      <c r="F365" s="20"/>
      <c r="G365" s="20"/>
      <c r="H365" s="4"/>
      <c r="I365" s="4"/>
      <c r="J365" s="4"/>
      <c r="K365" s="19"/>
      <c r="L365" s="19"/>
      <c r="M365" s="25"/>
      <c r="N365" s="9"/>
      <c r="O365" s="22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.75" customHeight="1" x14ac:dyDescent="0.3">
      <c r="A366" s="19"/>
      <c r="B366" s="1"/>
      <c r="C366" s="2"/>
      <c r="D366" s="19"/>
      <c r="E366" s="2"/>
      <c r="F366" s="20"/>
      <c r="G366" s="20"/>
      <c r="H366" s="4"/>
      <c r="I366" s="4"/>
      <c r="J366" s="4"/>
      <c r="K366" s="19"/>
      <c r="L366" s="19"/>
      <c r="M366" s="25"/>
      <c r="N366" s="9"/>
      <c r="O366" s="22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.75" customHeight="1" x14ac:dyDescent="0.3">
      <c r="A367" s="19"/>
      <c r="B367" s="1"/>
      <c r="C367" s="2"/>
      <c r="D367" s="19"/>
      <c r="E367" s="2"/>
      <c r="F367" s="20"/>
      <c r="G367" s="20"/>
      <c r="H367" s="4"/>
      <c r="I367" s="4"/>
      <c r="J367" s="4"/>
      <c r="K367" s="19"/>
      <c r="L367" s="19"/>
      <c r="M367" s="25"/>
      <c r="N367" s="9"/>
      <c r="O367" s="22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.75" customHeight="1" x14ac:dyDescent="0.3">
      <c r="A368" s="19"/>
      <c r="B368" s="1"/>
      <c r="C368" s="2"/>
      <c r="D368" s="19"/>
      <c r="E368" s="2"/>
      <c r="F368" s="20"/>
      <c r="G368" s="20"/>
      <c r="H368" s="4"/>
      <c r="I368" s="4"/>
      <c r="J368" s="4"/>
      <c r="K368" s="19"/>
      <c r="L368" s="19"/>
      <c r="M368" s="25"/>
      <c r="N368" s="9"/>
      <c r="O368" s="22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.75" customHeight="1" x14ac:dyDescent="0.3">
      <c r="A369" s="19"/>
      <c r="B369" s="1"/>
      <c r="C369" s="2"/>
      <c r="D369" s="19"/>
      <c r="E369" s="2"/>
      <c r="F369" s="20"/>
      <c r="G369" s="20"/>
      <c r="H369" s="4"/>
      <c r="I369" s="4"/>
      <c r="J369" s="4"/>
      <c r="K369" s="19"/>
      <c r="L369" s="19"/>
      <c r="M369" s="25"/>
      <c r="N369" s="9"/>
      <c r="O369" s="22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.75" customHeight="1" x14ac:dyDescent="0.3">
      <c r="A370" s="19"/>
      <c r="B370" s="1"/>
      <c r="C370" s="2"/>
      <c r="D370" s="19"/>
      <c r="E370" s="2"/>
      <c r="F370" s="20"/>
      <c r="G370" s="20"/>
      <c r="H370" s="4"/>
      <c r="I370" s="4"/>
      <c r="J370" s="4"/>
      <c r="K370" s="19"/>
      <c r="L370" s="19"/>
      <c r="M370" s="25"/>
      <c r="N370" s="9"/>
      <c r="O370" s="22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.75" customHeight="1" x14ac:dyDescent="0.3">
      <c r="A371" s="19"/>
      <c r="B371" s="1"/>
      <c r="C371" s="2"/>
      <c r="D371" s="19"/>
      <c r="E371" s="2"/>
      <c r="F371" s="20"/>
      <c r="G371" s="20"/>
      <c r="H371" s="4"/>
      <c r="I371" s="4"/>
      <c r="J371" s="4"/>
      <c r="K371" s="19"/>
      <c r="L371" s="19"/>
      <c r="M371" s="25"/>
      <c r="N371" s="9"/>
      <c r="O371" s="22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.75" customHeight="1" x14ac:dyDescent="0.3">
      <c r="A372" s="19"/>
      <c r="B372" s="1"/>
      <c r="C372" s="2"/>
      <c r="D372" s="19"/>
      <c r="E372" s="2"/>
      <c r="F372" s="20"/>
      <c r="G372" s="20"/>
      <c r="H372" s="4"/>
      <c r="I372" s="4"/>
      <c r="J372" s="4"/>
      <c r="K372" s="19"/>
      <c r="L372" s="19"/>
      <c r="M372" s="25"/>
      <c r="N372" s="9"/>
      <c r="O372" s="22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.75" customHeight="1" x14ac:dyDescent="0.3">
      <c r="A373" s="19"/>
      <c r="B373" s="1"/>
      <c r="C373" s="2"/>
      <c r="D373" s="19"/>
      <c r="E373" s="2"/>
      <c r="F373" s="20"/>
      <c r="G373" s="20"/>
      <c r="H373" s="4"/>
      <c r="I373" s="4"/>
      <c r="J373" s="4"/>
      <c r="K373" s="19"/>
      <c r="L373" s="19"/>
      <c r="M373" s="25"/>
      <c r="N373" s="9"/>
      <c r="O373" s="22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.75" customHeight="1" x14ac:dyDescent="0.3">
      <c r="A374" s="19"/>
      <c r="B374" s="1"/>
      <c r="C374" s="2"/>
      <c r="D374" s="19"/>
      <c r="E374" s="2"/>
      <c r="F374" s="20"/>
      <c r="G374" s="20"/>
      <c r="H374" s="4"/>
      <c r="I374" s="4"/>
      <c r="J374" s="4"/>
      <c r="K374" s="19"/>
      <c r="L374" s="19"/>
      <c r="M374" s="25"/>
      <c r="N374" s="9"/>
      <c r="O374" s="22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.75" customHeight="1" x14ac:dyDescent="0.3">
      <c r="A375" s="19"/>
      <c r="B375" s="1"/>
      <c r="C375" s="2"/>
      <c r="D375" s="19"/>
      <c r="E375" s="2"/>
      <c r="F375" s="20"/>
      <c r="G375" s="20"/>
      <c r="H375" s="4"/>
      <c r="I375" s="4"/>
      <c r="J375" s="4"/>
      <c r="K375" s="19"/>
      <c r="L375" s="19"/>
      <c r="M375" s="25"/>
      <c r="N375" s="9"/>
      <c r="O375" s="22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.75" customHeight="1" x14ac:dyDescent="0.3">
      <c r="A376" s="19"/>
      <c r="B376" s="1"/>
      <c r="C376" s="2"/>
      <c r="D376" s="19"/>
      <c r="E376" s="2"/>
      <c r="F376" s="20"/>
      <c r="G376" s="20"/>
      <c r="H376" s="4"/>
      <c r="I376" s="4"/>
      <c r="J376" s="4"/>
      <c r="K376" s="19"/>
      <c r="L376" s="19"/>
      <c r="M376" s="25"/>
      <c r="N376" s="9"/>
      <c r="O376" s="22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.75" customHeight="1" x14ac:dyDescent="0.3">
      <c r="A377" s="19"/>
      <c r="B377" s="1"/>
      <c r="C377" s="2"/>
      <c r="D377" s="19"/>
      <c r="E377" s="2"/>
      <c r="F377" s="20"/>
      <c r="G377" s="20"/>
      <c r="H377" s="4"/>
      <c r="I377" s="4"/>
      <c r="J377" s="4"/>
      <c r="K377" s="19"/>
      <c r="L377" s="19"/>
      <c r="M377" s="25"/>
      <c r="N377" s="9"/>
      <c r="O377" s="22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.75" customHeight="1" x14ac:dyDescent="0.3">
      <c r="A378" s="19"/>
      <c r="B378" s="1"/>
      <c r="C378" s="2"/>
      <c r="D378" s="19"/>
      <c r="E378" s="2"/>
      <c r="F378" s="20"/>
      <c r="G378" s="20"/>
      <c r="H378" s="4"/>
      <c r="I378" s="4"/>
      <c r="J378" s="4"/>
      <c r="K378" s="19"/>
      <c r="L378" s="19"/>
      <c r="M378" s="25"/>
      <c r="N378" s="9"/>
      <c r="O378" s="22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.75" customHeight="1" x14ac:dyDescent="0.3">
      <c r="A379" s="19"/>
      <c r="B379" s="1"/>
      <c r="C379" s="2"/>
      <c r="D379" s="19"/>
      <c r="E379" s="2"/>
      <c r="F379" s="20"/>
      <c r="G379" s="20"/>
      <c r="H379" s="4"/>
      <c r="I379" s="4"/>
      <c r="J379" s="4"/>
      <c r="K379" s="19"/>
      <c r="L379" s="19"/>
      <c r="M379" s="25"/>
      <c r="N379" s="9"/>
      <c r="O379" s="22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.75" customHeight="1" x14ac:dyDescent="0.3">
      <c r="A380" s="19"/>
      <c r="B380" s="1"/>
      <c r="C380" s="2"/>
      <c r="D380" s="19"/>
      <c r="E380" s="2"/>
      <c r="F380" s="20"/>
      <c r="G380" s="20"/>
      <c r="H380" s="4"/>
      <c r="I380" s="4"/>
      <c r="J380" s="4"/>
      <c r="K380" s="19"/>
      <c r="L380" s="19"/>
      <c r="M380" s="25"/>
      <c r="N380" s="9"/>
      <c r="O380" s="22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.75" customHeight="1" x14ac:dyDescent="0.3">
      <c r="A381" s="19"/>
      <c r="B381" s="1"/>
      <c r="C381" s="2"/>
      <c r="D381" s="19"/>
      <c r="E381" s="2"/>
      <c r="F381" s="20"/>
      <c r="G381" s="20"/>
      <c r="H381" s="4"/>
      <c r="I381" s="4"/>
      <c r="J381" s="4"/>
      <c r="K381" s="19"/>
      <c r="L381" s="19"/>
      <c r="M381" s="25"/>
      <c r="N381" s="9"/>
      <c r="O381" s="22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.75" customHeight="1" x14ac:dyDescent="0.3">
      <c r="B382" s="1"/>
      <c r="C382" s="2"/>
      <c r="D382" s="19"/>
      <c r="E382" s="2"/>
      <c r="F382" s="20"/>
      <c r="G382" s="20"/>
      <c r="H382" s="4"/>
      <c r="I382" s="4"/>
      <c r="J382" s="4"/>
      <c r="K382" s="19"/>
      <c r="L382" s="19"/>
      <c r="M382" s="25"/>
      <c r="N382" s="9"/>
      <c r="O382" s="22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.75" customHeight="1" x14ac:dyDescent="0.3">
      <c r="B383" s="1"/>
      <c r="C383" s="2"/>
      <c r="D383" s="19"/>
      <c r="E383" s="2"/>
      <c r="F383" s="20"/>
      <c r="G383" s="20"/>
      <c r="H383" s="4"/>
      <c r="I383" s="4"/>
      <c r="J383" s="4"/>
      <c r="K383" s="19"/>
      <c r="L383" s="19"/>
      <c r="M383" s="25"/>
      <c r="N383" s="9"/>
      <c r="O383" s="22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.75" customHeight="1" x14ac:dyDescent="0.3">
      <c r="B384" s="1"/>
      <c r="C384" s="2"/>
      <c r="D384" s="19"/>
      <c r="E384" s="2"/>
      <c r="F384" s="20"/>
      <c r="G384" s="20"/>
      <c r="H384" s="4"/>
      <c r="I384" s="4"/>
      <c r="J384" s="4"/>
      <c r="K384" s="19"/>
      <c r="L384" s="19"/>
      <c r="M384" s="25"/>
      <c r="N384" s="9"/>
      <c r="O384" s="22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2:25" ht="15.75" customHeight="1" x14ac:dyDescent="0.3">
      <c r="B385" s="1"/>
      <c r="C385" s="2"/>
      <c r="D385" s="19"/>
      <c r="E385" s="2"/>
      <c r="F385" s="20"/>
      <c r="G385" s="20"/>
      <c r="H385" s="4"/>
      <c r="I385" s="4"/>
      <c r="J385" s="4"/>
      <c r="K385" s="19"/>
      <c r="L385" s="19"/>
      <c r="M385" s="25"/>
      <c r="N385" s="9"/>
      <c r="O385" s="22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2:25" ht="15.75" customHeight="1" x14ac:dyDescent="0.3">
      <c r="B386" s="1"/>
      <c r="C386" s="2"/>
      <c r="D386" s="19"/>
      <c r="E386" s="2"/>
      <c r="F386" s="20"/>
      <c r="G386" s="20"/>
      <c r="H386" s="4"/>
      <c r="I386" s="4"/>
      <c r="J386" s="4"/>
      <c r="K386" s="19"/>
      <c r="L386" s="19"/>
      <c r="M386" s="25"/>
      <c r="N386" s="9"/>
      <c r="O386" s="22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2:25" ht="15.75" customHeight="1" x14ac:dyDescent="0.3">
      <c r="B387" s="1"/>
      <c r="C387" s="2"/>
      <c r="D387" s="19"/>
      <c r="E387" s="2"/>
      <c r="F387" s="20"/>
      <c r="G387" s="20"/>
      <c r="H387" s="4"/>
      <c r="I387" s="4"/>
      <c r="J387" s="4"/>
      <c r="K387" s="19"/>
      <c r="L387" s="19"/>
      <c r="M387" s="25"/>
      <c r="N387" s="9"/>
      <c r="O387" s="22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2:25" ht="15" customHeight="1" x14ac:dyDescent="0.3"/>
    <row r="389" spans="2:25" ht="15" customHeight="1" x14ac:dyDescent="0.3"/>
    <row r="390" spans="2:25" ht="15" customHeight="1" x14ac:dyDescent="0.3"/>
    <row r="391" spans="2:25" ht="15" customHeight="1" x14ac:dyDescent="0.3"/>
    <row r="392" spans="2:25" ht="15" customHeight="1" x14ac:dyDescent="0.3"/>
    <row r="393" spans="2:25" ht="15" customHeight="1" x14ac:dyDescent="0.3"/>
    <row r="394" spans="2:25" ht="15" customHeight="1" x14ac:dyDescent="0.3"/>
    <row r="395" spans="2:25" ht="15" customHeight="1" x14ac:dyDescent="0.3"/>
    <row r="396" spans="2:25" ht="15" customHeight="1" x14ac:dyDescent="0.3"/>
    <row r="397" spans="2:25" ht="15" customHeight="1" x14ac:dyDescent="0.3"/>
    <row r="398" spans="2:25" ht="15" customHeight="1" x14ac:dyDescent="0.3"/>
    <row r="399" spans="2:25" ht="15" customHeight="1" x14ac:dyDescent="0.3"/>
    <row r="400" spans="2:25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</sheetData>
  <autoFilter ref="A1:N57" xr:uid="{00000000-0009-0000-0000-000001000000}"/>
  <mergeCells count="1">
    <mergeCell ref="P17:Q18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82"/>
  <sheetViews>
    <sheetView topLeftCell="F1" workbookViewId="0">
      <selection activeCell="P14" sqref="P14"/>
    </sheetView>
  </sheetViews>
  <sheetFormatPr baseColWidth="10" defaultColWidth="14.453125" defaultRowHeight="13" x14ac:dyDescent="0.3"/>
  <cols>
    <col min="1" max="1" width="6.453125" style="5" customWidth="1"/>
    <col min="2" max="2" width="14" style="10" bestFit="1" customWidth="1"/>
    <col min="3" max="3" width="11.26953125" style="4" customWidth="1"/>
    <col min="4" max="4" width="11.26953125" style="21" customWidth="1"/>
    <col min="5" max="5" width="9.81640625" style="11" customWidth="1"/>
    <col min="6" max="6" width="8" style="53" bestFit="1" customWidth="1"/>
    <col min="7" max="7" width="23.54296875" style="8" customWidth="1"/>
    <col min="8" max="9" width="12" style="7" customWidth="1"/>
    <col min="10" max="10" width="11.1796875" style="7" customWidth="1"/>
    <col min="11" max="11" width="16.26953125" style="5" customWidth="1"/>
    <col min="12" max="12" width="11" style="21" customWidth="1"/>
    <col min="13" max="13" width="12.7265625" style="24" customWidth="1"/>
    <col min="14" max="14" width="4.7265625" style="21" bestFit="1" customWidth="1"/>
    <col min="15" max="15" width="14.453125" style="23"/>
    <col min="16" max="16" width="21" style="5" bestFit="1" customWidth="1"/>
    <col min="17" max="17" width="16.7265625" style="5" bestFit="1" customWidth="1"/>
    <col min="18" max="16384" width="14.453125" style="5"/>
  </cols>
  <sheetData>
    <row r="1" spans="1:23" ht="15.75" customHeight="1" x14ac:dyDescent="0.35">
      <c r="A1" s="13" t="s">
        <v>0</v>
      </c>
      <c r="B1" s="14" t="s">
        <v>1</v>
      </c>
      <c r="C1" s="15" t="s">
        <v>2</v>
      </c>
      <c r="D1" s="15" t="s">
        <v>318</v>
      </c>
      <c r="E1" s="15" t="s">
        <v>3</v>
      </c>
      <c r="F1" s="15" t="s">
        <v>141</v>
      </c>
      <c r="G1" s="27" t="s">
        <v>4</v>
      </c>
      <c r="H1" s="27" t="s">
        <v>5</v>
      </c>
      <c r="I1" s="16" t="s">
        <v>6</v>
      </c>
      <c r="J1" s="16" t="s">
        <v>7</v>
      </c>
      <c r="K1" s="16" t="s">
        <v>8</v>
      </c>
      <c r="L1" s="134" t="s">
        <v>9</v>
      </c>
      <c r="M1" s="28" t="s">
        <v>142</v>
      </c>
      <c r="N1" s="48" t="s">
        <v>136</v>
      </c>
      <c r="O1" s="6"/>
      <c r="P1" s="130" t="s">
        <v>319</v>
      </c>
      <c r="Q1" t="s">
        <v>321</v>
      </c>
      <c r="R1"/>
      <c r="S1" s="6"/>
      <c r="T1" s="6"/>
      <c r="U1" s="6"/>
      <c r="V1" s="6"/>
    </row>
    <row r="2" spans="1:23" s="67" customFormat="1" ht="15.75" customHeight="1" x14ac:dyDescent="0.35">
      <c r="A2" s="55">
        <v>34</v>
      </c>
      <c r="B2" s="56" t="s">
        <v>19</v>
      </c>
      <c r="C2" s="57" t="s">
        <v>143</v>
      </c>
      <c r="D2" s="58">
        <v>25608</v>
      </c>
      <c r="E2" s="59" t="s">
        <v>46</v>
      </c>
      <c r="F2" s="57" t="s">
        <v>165</v>
      </c>
      <c r="G2" s="56" t="s">
        <v>196</v>
      </c>
      <c r="H2" s="56" t="s">
        <v>197</v>
      </c>
      <c r="I2" s="34">
        <f>VLOOKUP(E2,'[1] Grille calcul temps compensés'!$A$4:$D$27,4,FALSE)</f>
        <v>3.472222222222222E-3</v>
      </c>
      <c r="J2" s="34">
        <f>VLOOKUP(C2,'[1] Grille calcul temps compensés'!$F$4:$G$7,2,FALSE)</f>
        <v>0</v>
      </c>
      <c r="K2" s="132">
        <f t="shared" ref="K2:K12" si="0">I2+J2</f>
        <v>3.472222222222222E-3</v>
      </c>
      <c r="L2" s="100">
        <v>2.6284722222222223E-2</v>
      </c>
      <c r="M2" s="133">
        <f t="shared" ref="M2:M12" si="1">L2-K2</f>
        <v>2.2812499999999999E-2</v>
      </c>
      <c r="N2" s="66">
        <v>7</v>
      </c>
      <c r="P2" s="131" t="s">
        <v>19</v>
      </c>
      <c r="Q2">
        <v>8</v>
      </c>
      <c r="R2"/>
    </row>
    <row r="3" spans="1:23" s="67" customFormat="1" ht="15.75" customHeight="1" x14ac:dyDescent="0.35">
      <c r="A3" s="55">
        <v>19</v>
      </c>
      <c r="B3" s="60" t="s">
        <v>19</v>
      </c>
      <c r="C3" s="57" t="s">
        <v>143</v>
      </c>
      <c r="D3" s="61">
        <v>38637</v>
      </c>
      <c r="E3" s="62" t="s">
        <v>33</v>
      </c>
      <c r="F3" s="63" t="s">
        <v>165</v>
      </c>
      <c r="G3" s="64" t="s">
        <v>168</v>
      </c>
      <c r="H3" s="64" t="s">
        <v>169</v>
      </c>
      <c r="I3" s="34">
        <f>VLOOKUP(E3,'[1] Grille calcul temps compensés'!$A$4:$D$27,4,FALSE)</f>
        <v>2.4305555555555556E-3</v>
      </c>
      <c r="J3" s="34">
        <f>VLOOKUP(C3,'[1] Grille calcul temps compensés'!$F$4:$G$7,2,FALSE)</f>
        <v>0</v>
      </c>
      <c r="K3" s="132">
        <f t="shared" si="0"/>
        <v>2.4305555555555556E-3</v>
      </c>
      <c r="L3" s="100">
        <v>2.5405092592592594E-2</v>
      </c>
      <c r="M3" s="133">
        <f t="shared" si="1"/>
        <v>2.2974537037037036E-2</v>
      </c>
      <c r="N3" s="66">
        <v>8</v>
      </c>
      <c r="P3" s="131" t="s">
        <v>323</v>
      </c>
      <c r="Q3">
        <v>2</v>
      </c>
      <c r="R3"/>
    </row>
    <row r="4" spans="1:23" s="67" customFormat="1" ht="15.75" customHeight="1" x14ac:dyDescent="0.35">
      <c r="A4" s="55">
        <v>116</v>
      </c>
      <c r="B4" s="56" t="s">
        <v>19</v>
      </c>
      <c r="C4" s="57" t="s">
        <v>143</v>
      </c>
      <c r="D4" s="58">
        <v>38929</v>
      </c>
      <c r="E4" s="59" t="s">
        <v>95</v>
      </c>
      <c r="F4" s="57" t="s">
        <v>165</v>
      </c>
      <c r="G4" s="56" t="s">
        <v>276</v>
      </c>
      <c r="H4" s="56" t="s">
        <v>89</v>
      </c>
      <c r="I4" s="34">
        <f>VLOOKUP(E4,'[1] Grille calcul temps compensés'!$A$4:$D$27,4,FALSE)</f>
        <v>2.7777777777777779E-3</v>
      </c>
      <c r="J4" s="34">
        <f>VLOOKUP(C4,'[1] Grille calcul temps compensés'!$F$4:$G$7,2,FALSE)</f>
        <v>0</v>
      </c>
      <c r="K4" s="132">
        <f t="shared" si="0"/>
        <v>2.7777777777777779E-3</v>
      </c>
      <c r="L4" s="100">
        <v>2.6481481481481481E-2</v>
      </c>
      <c r="M4" s="133">
        <f t="shared" si="1"/>
        <v>2.3703703703703703E-2</v>
      </c>
      <c r="N4" s="66">
        <v>17</v>
      </c>
      <c r="P4" s="131" t="s">
        <v>328</v>
      </c>
      <c r="Q4">
        <v>1</v>
      </c>
      <c r="R4"/>
    </row>
    <row r="5" spans="1:23" s="74" customFormat="1" ht="15.75" customHeight="1" x14ac:dyDescent="0.35">
      <c r="A5" s="68">
        <v>29</v>
      </c>
      <c r="B5" s="69" t="s">
        <v>19</v>
      </c>
      <c r="C5" s="70" t="s">
        <v>143</v>
      </c>
      <c r="D5" s="71">
        <v>27114</v>
      </c>
      <c r="E5" s="72" t="s">
        <v>84</v>
      </c>
      <c r="F5" s="70" t="s">
        <v>165</v>
      </c>
      <c r="G5" s="69" t="s">
        <v>182</v>
      </c>
      <c r="H5" s="69" t="s">
        <v>183</v>
      </c>
      <c r="I5" s="34">
        <f>VLOOKUP(E5,'[1] Grille calcul temps compensés'!$A$4:$D$27,4,FALSE)</f>
        <v>2.7777777777777779E-3</v>
      </c>
      <c r="J5" s="34">
        <f>VLOOKUP(C5,'[1] Grille calcul temps compensés'!$F$4:$G$7,2,FALSE)</f>
        <v>0</v>
      </c>
      <c r="K5" s="132">
        <f t="shared" si="0"/>
        <v>2.7777777777777779E-3</v>
      </c>
      <c r="L5" s="101">
        <v>2.6516203703703698E-2</v>
      </c>
      <c r="M5" s="133">
        <f t="shared" si="1"/>
        <v>2.373842592592592E-2</v>
      </c>
      <c r="N5" s="73">
        <v>18</v>
      </c>
      <c r="P5" s="131" t="s">
        <v>320</v>
      </c>
      <c r="Q5">
        <v>11</v>
      </c>
      <c r="R5"/>
    </row>
    <row r="6" spans="1:23" s="74" customFormat="1" ht="15.75" customHeight="1" x14ac:dyDescent="0.35">
      <c r="A6" s="68">
        <v>33</v>
      </c>
      <c r="B6" s="69" t="s">
        <v>19</v>
      </c>
      <c r="C6" s="70" t="s">
        <v>143</v>
      </c>
      <c r="D6" s="71" t="s">
        <v>192</v>
      </c>
      <c r="E6" s="72" t="s">
        <v>46</v>
      </c>
      <c r="F6" s="70" t="s">
        <v>165</v>
      </c>
      <c r="G6" s="69" t="s">
        <v>193</v>
      </c>
      <c r="H6" s="69" t="s">
        <v>194</v>
      </c>
      <c r="I6" s="34">
        <f>VLOOKUP(E6,'[1] Grille calcul temps compensés'!$A$4:$D$27,4,FALSE)</f>
        <v>3.472222222222222E-3</v>
      </c>
      <c r="J6" s="34">
        <f>VLOOKUP(C6,'[1] Grille calcul temps compensés'!$F$4:$G$7,2,FALSE)</f>
        <v>0</v>
      </c>
      <c r="K6" s="132">
        <f t="shared" si="0"/>
        <v>3.472222222222222E-3</v>
      </c>
      <c r="L6" s="101">
        <v>2.7476851851851853E-2</v>
      </c>
      <c r="M6" s="133">
        <f t="shared" si="1"/>
        <v>2.4004629629629633E-2</v>
      </c>
      <c r="N6" s="73">
        <v>26</v>
      </c>
      <c r="P6"/>
      <c r="Q6"/>
      <c r="R6"/>
    </row>
    <row r="7" spans="1:23" s="74" customFormat="1" ht="15.75" customHeight="1" x14ac:dyDescent="0.35">
      <c r="A7" s="68">
        <v>36</v>
      </c>
      <c r="B7" s="69" t="s">
        <v>328</v>
      </c>
      <c r="C7" s="70" t="s">
        <v>143</v>
      </c>
      <c r="D7" s="71" t="s">
        <v>200</v>
      </c>
      <c r="E7" s="72" t="s">
        <v>35</v>
      </c>
      <c r="F7" s="70" t="s">
        <v>165</v>
      </c>
      <c r="G7" s="69" t="s">
        <v>201</v>
      </c>
      <c r="H7" s="69" t="s">
        <v>202</v>
      </c>
      <c r="I7" s="34">
        <f>VLOOKUP(E7,'[1] Grille calcul temps compensés'!$A$4:$D$27,4,FALSE)</f>
        <v>4.1666666666666666E-3</v>
      </c>
      <c r="J7" s="34">
        <f>VLOOKUP(C7,'[1] Grille calcul temps compensés'!$F$4:$G$7,2,FALSE)</f>
        <v>0</v>
      </c>
      <c r="K7" s="132">
        <f t="shared" si="0"/>
        <v>4.1666666666666666E-3</v>
      </c>
      <c r="L7" s="101">
        <v>2.8680555555555553E-2</v>
      </c>
      <c r="M7" s="133">
        <f t="shared" si="1"/>
        <v>2.4513888888888887E-2</v>
      </c>
      <c r="N7" s="73">
        <v>36</v>
      </c>
      <c r="P7"/>
      <c r="Q7"/>
      <c r="R7"/>
    </row>
    <row r="8" spans="1:23" s="74" customFormat="1" ht="15.75" customHeight="1" x14ac:dyDescent="0.35">
      <c r="A8" s="68">
        <v>31</v>
      </c>
      <c r="B8" s="69" t="s">
        <v>323</v>
      </c>
      <c r="C8" s="70" t="s">
        <v>143</v>
      </c>
      <c r="D8" s="71">
        <v>26413</v>
      </c>
      <c r="E8" s="72" t="s">
        <v>46</v>
      </c>
      <c r="F8" s="70" t="s">
        <v>165</v>
      </c>
      <c r="G8" s="69" t="s">
        <v>186</v>
      </c>
      <c r="H8" s="69" t="s">
        <v>187</v>
      </c>
      <c r="I8" s="34">
        <f>VLOOKUP(E8,'[1] Grille calcul temps compensés'!$A$4:$D$27,4,FALSE)</f>
        <v>3.472222222222222E-3</v>
      </c>
      <c r="J8" s="34">
        <f>VLOOKUP(C8,'[1] Grille calcul temps compensés'!$F$4:$G$7,2,FALSE)</f>
        <v>0</v>
      </c>
      <c r="K8" s="132">
        <f t="shared" si="0"/>
        <v>3.472222222222222E-3</v>
      </c>
      <c r="L8" s="101">
        <v>2.8009259259259262E-2</v>
      </c>
      <c r="M8" s="133">
        <f t="shared" si="1"/>
        <v>2.4537037037037038E-2</v>
      </c>
      <c r="N8" s="73">
        <v>37</v>
      </c>
      <c r="P8" s="137" t="s">
        <v>331</v>
      </c>
      <c r="Q8" s="138"/>
      <c r="R8"/>
    </row>
    <row r="9" spans="1:23" s="74" customFormat="1" ht="15.75" customHeight="1" x14ac:dyDescent="0.35">
      <c r="A9" s="68">
        <v>137</v>
      </c>
      <c r="B9" s="69" t="s">
        <v>19</v>
      </c>
      <c r="C9" s="70" t="s">
        <v>143</v>
      </c>
      <c r="D9" s="71">
        <v>39406</v>
      </c>
      <c r="E9" s="72" t="s">
        <v>95</v>
      </c>
      <c r="F9" s="70" t="s">
        <v>165</v>
      </c>
      <c r="G9" s="69" t="s">
        <v>302</v>
      </c>
      <c r="H9" s="69" t="s">
        <v>304</v>
      </c>
      <c r="I9" s="34">
        <f>VLOOKUP(E9,'[1] Grille calcul temps compensés'!$A$4:$D$27,4,FALSE)</f>
        <v>2.7777777777777779E-3</v>
      </c>
      <c r="J9" s="34">
        <f>VLOOKUP(C9,'[1] Grille calcul temps compensés'!$F$4:$G$7,2,FALSE)</f>
        <v>0</v>
      </c>
      <c r="K9" s="132">
        <f t="shared" si="0"/>
        <v>2.7777777777777779E-3</v>
      </c>
      <c r="L9" s="101">
        <v>2.7337962962962963E-2</v>
      </c>
      <c r="M9" s="133">
        <f t="shared" si="1"/>
        <v>2.4560185185185185E-2</v>
      </c>
      <c r="N9" s="73">
        <v>39</v>
      </c>
      <c r="P9" s="139"/>
      <c r="Q9" s="140"/>
      <c r="R9"/>
    </row>
    <row r="10" spans="1:23" s="74" customFormat="1" ht="15.75" customHeight="1" x14ac:dyDescent="0.35">
      <c r="A10" s="68">
        <v>138</v>
      </c>
      <c r="B10" s="69" t="s">
        <v>19</v>
      </c>
      <c r="C10" s="70" t="s">
        <v>143</v>
      </c>
      <c r="D10" s="71">
        <v>39113</v>
      </c>
      <c r="E10" s="72" t="s">
        <v>95</v>
      </c>
      <c r="F10" s="70" t="s">
        <v>165</v>
      </c>
      <c r="G10" s="69" t="s">
        <v>20</v>
      </c>
      <c r="H10" s="69" t="s">
        <v>305</v>
      </c>
      <c r="I10" s="34">
        <f>VLOOKUP(E10,'[1] Grille calcul temps compensés'!$A$4:$D$27,4,FALSE)</f>
        <v>2.7777777777777779E-3</v>
      </c>
      <c r="J10" s="34">
        <f>VLOOKUP(C10,'[1] Grille calcul temps compensés'!$F$4:$G$7,2,FALSE)</f>
        <v>0</v>
      </c>
      <c r="K10" s="132">
        <f t="shared" si="0"/>
        <v>2.7777777777777779E-3</v>
      </c>
      <c r="L10" s="101">
        <v>2.7569444444444448E-2</v>
      </c>
      <c r="M10" s="133">
        <f t="shared" si="1"/>
        <v>2.479166666666667E-2</v>
      </c>
      <c r="N10" s="73">
        <v>42</v>
      </c>
      <c r="P10"/>
      <c r="Q10"/>
      <c r="R10"/>
    </row>
    <row r="11" spans="1:23" s="74" customFormat="1" ht="15.75" customHeight="1" x14ac:dyDescent="0.35">
      <c r="A11" s="68">
        <v>27</v>
      </c>
      <c r="B11" s="69" t="s">
        <v>323</v>
      </c>
      <c r="C11" s="70" t="s">
        <v>143</v>
      </c>
      <c r="D11" s="71">
        <v>27099</v>
      </c>
      <c r="E11" s="72" t="s">
        <v>84</v>
      </c>
      <c r="F11" s="70" t="s">
        <v>165</v>
      </c>
      <c r="G11" s="69" t="s">
        <v>17</v>
      </c>
      <c r="H11" s="69" t="s">
        <v>85</v>
      </c>
      <c r="I11" s="34">
        <f>VLOOKUP(E11,'[1] Grille calcul temps compensés'!$A$4:$D$27,4,FALSE)</f>
        <v>2.7777777777777779E-3</v>
      </c>
      <c r="J11" s="34">
        <f>VLOOKUP(C11,'[1] Grille calcul temps compensés'!$F$4:$G$7,2,FALSE)</f>
        <v>0</v>
      </c>
      <c r="K11" s="132">
        <f t="shared" si="0"/>
        <v>2.7777777777777779E-3</v>
      </c>
      <c r="L11" s="101">
        <v>2.7754629629629629E-2</v>
      </c>
      <c r="M11" s="133">
        <f t="shared" si="1"/>
        <v>2.4976851851851851E-2</v>
      </c>
      <c r="N11" s="73">
        <v>47</v>
      </c>
      <c r="P11"/>
      <c r="Q11"/>
      <c r="R11"/>
    </row>
    <row r="12" spans="1:23" s="74" customFormat="1" ht="15.75" customHeight="1" x14ac:dyDescent="0.35">
      <c r="A12" s="68">
        <v>136</v>
      </c>
      <c r="B12" s="30" t="s">
        <v>19</v>
      </c>
      <c r="C12" s="70" t="s">
        <v>143</v>
      </c>
      <c r="D12" s="71">
        <v>39406</v>
      </c>
      <c r="E12" s="72" t="s">
        <v>95</v>
      </c>
      <c r="F12" s="70" t="s">
        <v>165</v>
      </c>
      <c r="G12" s="69" t="s">
        <v>302</v>
      </c>
      <c r="H12" s="69" t="s">
        <v>303</v>
      </c>
      <c r="I12" s="34">
        <f>VLOOKUP(E12,'[1] Grille calcul temps compensés'!$A$4:$D$27,4,FALSE)</f>
        <v>2.7777777777777779E-3</v>
      </c>
      <c r="J12" s="34">
        <f>VLOOKUP(C12,'[1] Grille calcul temps compensés'!$F$4:$G$7,2,FALSE)</f>
        <v>0</v>
      </c>
      <c r="K12" s="132">
        <f t="shared" si="0"/>
        <v>2.7777777777777779E-3</v>
      </c>
      <c r="L12" s="101">
        <v>2.8032407407407409E-2</v>
      </c>
      <c r="M12" s="133">
        <f t="shared" si="1"/>
        <v>2.525462962962963E-2</v>
      </c>
      <c r="N12" s="73">
        <v>51</v>
      </c>
      <c r="P12"/>
      <c r="Q12"/>
      <c r="R12"/>
    </row>
    <row r="13" spans="1:23" ht="15.75" customHeight="1" x14ac:dyDescent="0.35">
      <c r="A13" s="19"/>
      <c r="B13" s="1"/>
      <c r="C13" s="2"/>
      <c r="D13" s="19"/>
      <c r="E13" s="2"/>
      <c r="F13" s="20"/>
      <c r="G13" s="20"/>
      <c r="H13" s="4"/>
      <c r="I13" s="4"/>
      <c r="J13" s="4"/>
      <c r="K13" s="19"/>
      <c r="L13" s="19"/>
      <c r="M13" s="25"/>
      <c r="N13" s="9"/>
      <c r="O13" s="22"/>
      <c r="P13"/>
      <c r="Q13"/>
      <c r="R13"/>
      <c r="S13" s="6"/>
      <c r="T13" s="6"/>
      <c r="U13" s="6"/>
      <c r="V13" s="6"/>
      <c r="W13" s="6"/>
    </row>
    <row r="14" spans="1:23" ht="15.75" customHeight="1" x14ac:dyDescent="0.35">
      <c r="A14" s="19"/>
      <c r="B14" s="1"/>
      <c r="C14" s="2"/>
      <c r="D14" s="19"/>
      <c r="E14" s="2"/>
      <c r="F14" s="20"/>
      <c r="G14" s="20"/>
      <c r="H14" s="4"/>
      <c r="I14" s="4"/>
      <c r="J14" s="4"/>
      <c r="K14" s="19"/>
      <c r="L14" s="19"/>
      <c r="M14" s="25"/>
      <c r="N14" s="9"/>
      <c r="O14" s="22"/>
      <c r="P14"/>
      <c r="Q14"/>
      <c r="R14"/>
      <c r="S14" s="6"/>
      <c r="T14" s="6"/>
      <c r="U14" s="6"/>
      <c r="V14" s="6"/>
      <c r="W14" s="6"/>
    </row>
    <row r="15" spans="1:23" ht="15.75" customHeight="1" x14ac:dyDescent="0.35">
      <c r="A15" s="19"/>
      <c r="B15" s="1"/>
      <c r="C15" s="2"/>
      <c r="D15" s="19"/>
      <c r="E15" s="2"/>
      <c r="F15" s="20"/>
      <c r="G15" s="20"/>
      <c r="H15" s="4"/>
      <c r="I15" s="4"/>
      <c r="J15" s="4"/>
      <c r="K15" s="19"/>
      <c r="L15" s="19"/>
      <c r="M15" s="25"/>
      <c r="N15" s="9"/>
      <c r="O15" s="22"/>
      <c r="P15"/>
      <c r="Q15"/>
      <c r="R15"/>
      <c r="S15" s="6"/>
      <c r="T15" s="6"/>
      <c r="U15" s="6"/>
      <c r="V15" s="6"/>
      <c r="W15" s="6"/>
    </row>
    <row r="16" spans="1:23" ht="15.75" customHeight="1" x14ac:dyDescent="0.35">
      <c r="A16" s="19"/>
      <c r="B16" s="1"/>
      <c r="C16" s="2"/>
      <c r="D16" s="19"/>
      <c r="E16" s="2"/>
      <c r="F16" s="20"/>
      <c r="G16" s="20"/>
      <c r="H16" s="4"/>
      <c r="I16" s="4"/>
      <c r="J16" s="4"/>
      <c r="K16" s="19"/>
      <c r="L16" s="19"/>
      <c r="M16" s="25"/>
      <c r="N16" s="9"/>
      <c r="O16" s="22"/>
      <c r="P16"/>
      <c r="Q16"/>
      <c r="R16"/>
      <c r="S16" s="6"/>
      <c r="T16" s="6"/>
      <c r="U16" s="6"/>
      <c r="V16" s="6"/>
      <c r="W16" s="6"/>
    </row>
    <row r="17" spans="1:23" ht="15.75" customHeight="1" x14ac:dyDescent="0.35">
      <c r="A17" s="19"/>
      <c r="B17" s="1"/>
      <c r="C17" s="2"/>
      <c r="D17" s="19"/>
      <c r="E17" s="2"/>
      <c r="F17" s="20"/>
      <c r="G17" s="20"/>
      <c r="H17" s="4"/>
      <c r="I17" s="4"/>
      <c r="J17" s="4"/>
      <c r="K17" s="19"/>
      <c r="L17" s="19"/>
      <c r="M17" s="25"/>
      <c r="N17" s="9"/>
      <c r="O17" s="22"/>
      <c r="P17"/>
      <c r="Q17"/>
      <c r="R17"/>
      <c r="S17" s="6"/>
      <c r="T17" s="6"/>
      <c r="U17" s="6"/>
      <c r="V17" s="6"/>
      <c r="W17" s="6"/>
    </row>
    <row r="18" spans="1:23" ht="15.75" customHeight="1" x14ac:dyDescent="0.35">
      <c r="A18" s="19"/>
      <c r="B18" s="1"/>
      <c r="C18" s="2"/>
      <c r="D18" s="19"/>
      <c r="E18" s="2"/>
      <c r="F18" s="20"/>
      <c r="G18" s="20"/>
      <c r="H18" s="4"/>
      <c r="I18" s="4"/>
      <c r="J18" s="4"/>
      <c r="K18" s="19"/>
      <c r="L18" s="19"/>
      <c r="M18" s="25"/>
      <c r="N18" s="9"/>
      <c r="O18" s="22"/>
      <c r="P18"/>
      <c r="Q18"/>
      <c r="R18"/>
      <c r="S18" s="6"/>
      <c r="T18" s="6"/>
      <c r="U18" s="6"/>
      <c r="V18" s="6"/>
      <c r="W18" s="6"/>
    </row>
    <row r="19" spans="1:23" ht="15.75" customHeight="1" x14ac:dyDescent="0.3">
      <c r="A19" s="19"/>
      <c r="B19" s="1"/>
      <c r="C19" s="2"/>
      <c r="D19" s="19"/>
      <c r="E19" s="2"/>
      <c r="F19" s="20"/>
      <c r="G19" s="20"/>
      <c r="H19" s="4"/>
      <c r="I19" s="4"/>
      <c r="J19" s="4"/>
      <c r="K19" s="19"/>
      <c r="L19" s="19"/>
      <c r="M19" s="25"/>
      <c r="N19" s="9"/>
      <c r="O19" s="22"/>
      <c r="P19" s="6"/>
      <c r="Q19" s="6"/>
      <c r="R19" s="6"/>
      <c r="S19" s="6"/>
      <c r="T19" s="6"/>
      <c r="U19" s="6"/>
      <c r="V19" s="6"/>
      <c r="W19" s="6"/>
    </row>
    <row r="20" spans="1:23" ht="15.75" customHeight="1" x14ac:dyDescent="0.3">
      <c r="A20" s="19"/>
      <c r="B20" s="1"/>
      <c r="C20" s="2"/>
      <c r="D20" s="19"/>
      <c r="E20" s="2"/>
      <c r="F20" s="20"/>
      <c r="G20" s="20"/>
      <c r="H20" s="4"/>
      <c r="I20" s="4"/>
      <c r="J20" s="4"/>
      <c r="K20" s="19"/>
      <c r="L20" s="19"/>
      <c r="M20" s="25"/>
      <c r="N20" s="9"/>
      <c r="O20" s="22"/>
      <c r="P20" s="6"/>
      <c r="Q20" s="6"/>
      <c r="R20" s="6"/>
      <c r="S20" s="6"/>
      <c r="T20" s="6"/>
      <c r="U20" s="6"/>
      <c r="V20" s="6"/>
      <c r="W20" s="6"/>
    </row>
    <row r="21" spans="1:23" ht="15.75" customHeight="1" x14ac:dyDescent="0.3">
      <c r="A21" s="19"/>
      <c r="B21" s="1"/>
      <c r="C21" s="2"/>
      <c r="D21" s="19"/>
      <c r="E21" s="2"/>
      <c r="F21" s="20"/>
      <c r="G21" s="20"/>
      <c r="H21" s="4"/>
      <c r="I21" s="4"/>
      <c r="J21" s="4"/>
      <c r="K21" s="19"/>
      <c r="L21" s="19"/>
      <c r="M21" s="25"/>
      <c r="N21" s="9"/>
      <c r="O21" s="22"/>
      <c r="P21" s="6"/>
      <c r="Q21" s="6"/>
      <c r="R21" s="6"/>
      <c r="S21" s="6"/>
      <c r="T21" s="6"/>
      <c r="U21" s="6"/>
      <c r="V21" s="6"/>
      <c r="W21" s="6"/>
    </row>
    <row r="22" spans="1:23" ht="15.75" customHeight="1" x14ac:dyDescent="0.3">
      <c r="A22" s="19"/>
      <c r="B22" s="1"/>
      <c r="C22" s="2"/>
      <c r="D22" s="19"/>
      <c r="E22" s="2"/>
      <c r="F22" s="20"/>
      <c r="G22" s="20"/>
      <c r="H22" s="4"/>
      <c r="I22" s="4"/>
      <c r="J22" s="4"/>
      <c r="K22" s="19"/>
      <c r="L22" s="19"/>
      <c r="M22" s="25"/>
      <c r="N22" s="9"/>
      <c r="O22" s="22"/>
      <c r="P22" s="6"/>
      <c r="Q22" s="6"/>
      <c r="R22" s="6"/>
      <c r="S22" s="6"/>
      <c r="T22" s="6"/>
      <c r="U22" s="6"/>
      <c r="V22" s="6"/>
      <c r="W22" s="6"/>
    </row>
    <row r="23" spans="1:23" ht="15.75" customHeight="1" x14ac:dyDescent="0.3">
      <c r="A23" s="19"/>
      <c r="B23" s="1"/>
      <c r="C23" s="2"/>
      <c r="D23" s="19"/>
      <c r="E23" s="2"/>
      <c r="F23" s="20"/>
      <c r="G23" s="20"/>
      <c r="H23" s="4"/>
      <c r="I23" s="4"/>
      <c r="J23" s="4"/>
      <c r="K23" s="19"/>
      <c r="L23" s="19"/>
      <c r="M23" s="25"/>
      <c r="N23" s="9"/>
      <c r="O23" s="22"/>
      <c r="P23" s="6"/>
      <c r="Q23" s="6"/>
      <c r="R23" s="6"/>
      <c r="S23" s="6"/>
      <c r="T23" s="6"/>
      <c r="U23" s="6"/>
      <c r="V23" s="6"/>
      <c r="W23" s="6"/>
    </row>
    <row r="24" spans="1:23" ht="15.75" customHeight="1" x14ac:dyDescent="0.3">
      <c r="A24" s="19"/>
      <c r="B24" s="1"/>
      <c r="C24" s="2"/>
      <c r="D24" s="19"/>
      <c r="E24" s="2"/>
      <c r="F24" s="20"/>
      <c r="G24" s="20"/>
      <c r="H24" s="4"/>
      <c r="I24" s="4"/>
      <c r="J24" s="4"/>
      <c r="K24" s="19"/>
      <c r="L24" s="19"/>
      <c r="M24" s="25"/>
      <c r="N24" s="9"/>
      <c r="O24" s="22"/>
      <c r="P24" s="6"/>
      <c r="Q24" s="6"/>
      <c r="R24" s="6"/>
      <c r="S24" s="6"/>
      <c r="T24" s="6"/>
      <c r="U24" s="6"/>
      <c r="V24" s="6"/>
      <c r="W24" s="6"/>
    </row>
    <row r="25" spans="1:23" ht="15.75" customHeight="1" x14ac:dyDescent="0.3">
      <c r="A25" s="19"/>
      <c r="B25" s="1"/>
      <c r="C25" s="2"/>
      <c r="D25" s="19"/>
      <c r="E25" s="2"/>
      <c r="F25" s="20"/>
      <c r="G25" s="20"/>
      <c r="H25" s="4"/>
      <c r="I25" s="4"/>
      <c r="J25" s="4"/>
      <c r="K25" s="19"/>
      <c r="L25" s="19"/>
      <c r="M25" s="25"/>
      <c r="N25" s="9"/>
      <c r="O25" s="22"/>
      <c r="P25" s="6"/>
      <c r="Q25" s="6"/>
      <c r="R25" s="6"/>
      <c r="S25" s="6"/>
      <c r="T25" s="6"/>
      <c r="U25" s="6"/>
      <c r="V25" s="6"/>
      <c r="W25" s="6"/>
    </row>
    <row r="26" spans="1:23" ht="15.75" customHeight="1" x14ac:dyDescent="0.3">
      <c r="A26" s="19"/>
      <c r="B26" s="1"/>
      <c r="C26" s="2"/>
      <c r="D26" s="19"/>
      <c r="E26" s="2"/>
      <c r="F26" s="20"/>
      <c r="G26" s="20"/>
      <c r="H26" s="4"/>
      <c r="I26" s="4"/>
      <c r="J26" s="4"/>
      <c r="K26" s="19"/>
      <c r="L26" s="19"/>
      <c r="M26" s="25"/>
      <c r="N26" s="9"/>
      <c r="O26" s="22"/>
      <c r="P26" s="6"/>
      <c r="Q26" s="6"/>
      <c r="R26" s="6"/>
      <c r="S26" s="6"/>
      <c r="T26" s="6"/>
      <c r="U26" s="6"/>
      <c r="V26" s="6"/>
      <c r="W26" s="6"/>
    </row>
    <row r="27" spans="1:23" ht="15.75" customHeight="1" x14ac:dyDescent="0.3">
      <c r="A27" s="19"/>
      <c r="B27" s="1"/>
      <c r="C27" s="2"/>
      <c r="D27" s="19"/>
      <c r="E27" s="2"/>
      <c r="F27" s="20"/>
      <c r="G27" s="20"/>
      <c r="H27" s="4"/>
      <c r="I27" s="4"/>
      <c r="J27" s="4"/>
      <c r="K27" s="19"/>
      <c r="L27" s="19"/>
      <c r="M27" s="25"/>
      <c r="N27" s="9"/>
      <c r="O27" s="22"/>
      <c r="P27" s="6"/>
      <c r="Q27" s="6"/>
      <c r="R27" s="6"/>
      <c r="S27" s="6"/>
      <c r="T27" s="6"/>
      <c r="U27" s="6"/>
      <c r="V27" s="6"/>
      <c r="W27" s="6"/>
    </row>
    <row r="28" spans="1:23" ht="15.75" customHeight="1" x14ac:dyDescent="0.3">
      <c r="A28" s="19"/>
      <c r="B28" s="1"/>
      <c r="C28" s="2"/>
      <c r="D28" s="19"/>
      <c r="E28" s="2"/>
      <c r="F28" s="20"/>
      <c r="G28" s="20"/>
      <c r="H28" s="4"/>
      <c r="I28" s="4"/>
      <c r="J28" s="4"/>
      <c r="K28" s="19"/>
      <c r="L28" s="19"/>
      <c r="M28" s="25"/>
      <c r="N28" s="9"/>
      <c r="O28" s="22"/>
      <c r="P28" s="6"/>
      <c r="Q28" s="6"/>
      <c r="R28" s="6"/>
      <c r="S28" s="6"/>
      <c r="T28" s="6"/>
      <c r="U28" s="6"/>
      <c r="V28" s="6"/>
      <c r="W28" s="6"/>
    </row>
    <row r="29" spans="1:23" ht="15.75" customHeight="1" x14ac:dyDescent="0.3">
      <c r="A29" s="19"/>
      <c r="B29" s="1"/>
      <c r="C29" s="2"/>
      <c r="D29" s="19"/>
      <c r="E29" s="2"/>
      <c r="F29" s="20"/>
      <c r="G29" s="20"/>
      <c r="H29" s="4"/>
      <c r="I29" s="4"/>
      <c r="J29" s="4"/>
      <c r="K29" s="19"/>
      <c r="L29" s="19"/>
      <c r="M29" s="25"/>
      <c r="N29" s="9"/>
      <c r="O29" s="22"/>
      <c r="P29" s="6"/>
      <c r="Q29" s="6"/>
      <c r="R29" s="6"/>
      <c r="S29" s="6"/>
      <c r="T29" s="6"/>
      <c r="U29" s="6"/>
      <c r="V29" s="6"/>
      <c r="W29" s="6"/>
    </row>
    <row r="30" spans="1:23" ht="15.75" customHeight="1" x14ac:dyDescent="0.3">
      <c r="A30" s="19"/>
      <c r="B30" s="1"/>
      <c r="C30" s="2"/>
      <c r="D30" s="19"/>
      <c r="E30" s="2"/>
      <c r="F30" s="20"/>
      <c r="G30" s="20"/>
      <c r="H30" s="4"/>
      <c r="I30" s="4"/>
      <c r="J30" s="4"/>
      <c r="K30" s="19"/>
      <c r="L30" s="19"/>
      <c r="M30" s="25"/>
      <c r="N30" s="9"/>
      <c r="O30" s="22"/>
      <c r="P30" s="6"/>
      <c r="Q30" s="6"/>
      <c r="R30" s="6"/>
      <c r="S30" s="6"/>
      <c r="T30" s="6"/>
      <c r="U30" s="6"/>
      <c r="V30" s="6"/>
      <c r="W30" s="6"/>
    </row>
    <row r="31" spans="1:23" ht="15.75" customHeight="1" x14ac:dyDescent="0.3">
      <c r="A31" s="19"/>
      <c r="B31" s="1"/>
      <c r="C31" s="2"/>
      <c r="D31" s="19"/>
      <c r="E31" s="2"/>
      <c r="F31" s="20"/>
      <c r="G31" s="20"/>
      <c r="H31" s="4"/>
      <c r="I31" s="4"/>
      <c r="J31" s="4"/>
      <c r="K31" s="19"/>
      <c r="L31" s="19"/>
      <c r="M31" s="25"/>
      <c r="N31" s="9"/>
      <c r="O31" s="22"/>
      <c r="P31" s="6"/>
      <c r="Q31" s="6"/>
      <c r="R31" s="6"/>
      <c r="S31" s="6"/>
      <c r="T31" s="6"/>
      <c r="U31" s="6"/>
      <c r="V31" s="6"/>
      <c r="W31" s="6"/>
    </row>
    <row r="32" spans="1:23" ht="15.75" customHeight="1" x14ac:dyDescent="0.3">
      <c r="A32" s="19"/>
      <c r="B32" s="1"/>
      <c r="C32" s="2"/>
      <c r="D32" s="19"/>
      <c r="E32" s="2"/>
      <c r="F32" s="20"/>
      <c r="G32" s="20"/>
      <c r="H32" s="4"/>
      <c r="I32" s="4"/>
      <c r="J32" s="4"/>
      <c r="K32" s="19"/>
      <c r="L32" s="19"/>
      <c r="M32" s="25"/>
      <c r="N32" s="9"/>
      <c r="O32" s="22"/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3">
      <c r="A33" s="19"/>
      <c r="B33" s="1"/>
      <c r="C33" s="2"/>
      <c r="D33" s="19"/>
      <c r="E33" s="2"/>
      <c r="F33" s="20"/>
      <c r="G33" s="20"/>
      <c r="H33" s="4"/>
      <c r="I33" s="4"/>
      <c r="J33" s="4"/>
      <c r="K33" s="19"/>
      <c r="L33" s="19"/>
      <c r="M33" s="25"/>
      <c r="N33" s="9"/>
      <c r="O33" s="22"/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3">
      <c r="A34" s="19"/>
      <c r="B34" s="1"/>
      <c r="C34" s="2"/>
      <c r="D34" s="19"/>
      <c r="E34" s="2"/>
      <c r="F34" s="20"/>
      <c r="G34" s="20"/>
      <c r="H34" s="4"/>
      <c r="I34" s="4"/>
      <c r="J34" s="4"/>
      <c r="K34" s="19"/>
      <c r="L34" s="19"/>
      <c r="M34" s="25"/>
      <c r="N34" s="9"/>
      <c r="O34" s="22"/>
      <c r="P34" s="6"/>
      <c r="Q34" s="6"/>
      <c r="R34" s="6"/>
      <c r="S34" s="6"/>
      <c r="T34" s="6"/>
      <c r="U34" s="6"/>
      <c r="V34" s="6"/>
      <c r="W34" s="6"/>
    </row>
    <row r="35" spans="1:23" ht="15.75" customHeight="1" x14ac:dyDescent="0.3">
      <c r="A35" s="19"/>
      <c r="B35" s="1"/>
      <c r="C35" s="2"/>
      <c r="D35" s="19"/>
      <c r="E35" s="2"/>
      <c r="F35" s="20"/>
      <c r="G35" s="20"/>
      <c r="H35" s="4"/>
      <c r="I35" s="4"/>
      <c r="J35" s="4"/>
      <c r="K35" s="19"/>
      <c r="L35" s="19"/>
      <c r="M35" s="25"/>
      <c r="N35" s="9"/>
      <c r="O35" s="22"/>
      <c r="P35" s="6"/>
      <c r="Q35" s="6"/>
      <c r="R35" s="6"/>
      <c r="S35" s="6"/>
      <c r="T35" s="6"/>
      <c r="U35" s="6"/>
      <c r="V35" s="6"/>
      <c r="W35" s="6"/>
    </row>
    <row r="36" spans="1:23" ht="15.75" customHeight="1" x14ac:dyDescent="0.3">
      <c r="A36" s="19"/>
      <c r="B36" s="1"/>
      <c r="C36" s="2"/>
      <c r="D36" s="19"/>
      <c r="E36" s="2"/>
      <c r="F36" s="20"/>
      <c r="G36" s="20"/>
      <c r="H36" s="4"/>
      <c r="I36" s="4"/>
      <c r="J36" s="4"/>
      <c r="K36" s="19"/>
      <c r="L36" s="19"/>
      <c r="M36" s="25"/>
      <c r="N36" s="9"/>
      <c r="O36" s="22"/>
      <c r="P36" s="6"/>
      <c r="Q36" s="6"/>
      <c r="R36" s="6"/>
      <c r="S36" s="6"/>
      <c r="T36" s="6"/>
      <c r="U36" s="6"/>
      <c r="V36" s="6"/>
      <c r="W36" s="6"/>
    </row>
    <row r="37" spans="1:23" ht="15.75" customHeight="1" x14ac:dyDescent="0.3">
      <c r="A37" s="19"/>
      <c r="B37" s="1"/>
      <c r="C37" s="2"/>
      <c r="D37" s="19"/>
      <c r="E37" s="2"/>
      <c r="F37" s="20"/>
      <c r="G37" s="20"/>
      <c r="H37" s="4"/>
      <c r="I37" s="4"/>
      <c r="J37" s="4"/>
      <c r="K37" s="19"/>
      <c r="L37" s="19"/>
      <c r="M37" s="25"/>
      <c r="N37" s="9"/>
      <c r="O37" s="22"/>
      <c r="P37" s="6"/>
      <c r="Q37" s="6"/>
      <c r="R37" s="6"/>
      <c r="S37" s="6"/>
      <c r="T37" s="6"/>
      <c r="U37" s="6"/>
      <c r="V37" s="6"/>
      <c r="W37" s="6"/>
    </row>
    <row r="38" spans="1:23" ht="15.75" customHeight="1" x14ac:dyDescent="0.3">
      <c r="A38" s="19"/>
      <c r="B38" s="1"/>
      <c r="C38" s="2"/>
      <c r="D38" s="19"/>
      <c r="E38" s="2"/>
      <c r="F38" s="20"/>
      <c r="G38" s="20"/>
      <c r="H38" s="4"/>
      <c r="I38" s="4"/>
      <c r="J38" s="4"/>
      <c r="K38" s="19"/>
      <c r="L38" s="19"/>
      <c r="M38" s="25"/>
      <c r="N38" s="9"/>
      <c r="O38" s="22"/>
      <c r="P38" s="6"/>
      <c r="Q38" s="6"/>
      <c r="R38" s="6"/>
      <c r="S38" s="6"/>
      <c r="T38" s="6"/>
      <c r="U38" s="6"/>
      <c r="V38" s="6"/>
      <c r="W38" s="6"/>
    </row>
    <row r="39" spans="1:23" ht="15.75" customHeight="1" x14ac:dyDescent="0.3">
      <c r="A39" s="19"/>
      <c r="B39" s="1"/>
      <c r="C39" s="2"/>
      <c r="D39" s="19"/>
      <c r="E39" s="2"/>
      <c r="F39" s="20"/>
      <c r="G39" s="20"/>
      <c r="H39" s="4"/>
      <c r="I39" s="4"/>
      <c r="J39" s="4"/>
      <c r="K39" s="19"/>
      <c r="L39" s="19"/>
      <c r="M39" s="25"/>
      <c r="N39" s="9"/>
      <c r="O39" s="22"/>
      <c r="P39" s="6"/>
      <c r="Q39" s="6"/>
      <c r="R39" s="6"/>
      <c r="S39" s="6"/>
      <c r="T39" s="6"/>
      <c r="U39" s="6"/>
      <c r="V39" s="6"/>
      <c r="W39" s="6"/>
    </row>
    <row r="40" spans="1:23" ht="15.75" customHeight="1" x14ac:dyDescent="0.3">
      <c r="A40" s="19"/>
      <c r="B40" s="1"/>
      <c r="C40" s="2"/>
      <c r="D40" s="19"/>
      <c r="E40" s="2"/>
      <c r="F40" s="20"/>
      <c r="G40" s="20"/>
      <c r="H40" s="4"/>
      <c r="I40" s="4"/>
      <c r="J40" s="4"/>
      <c r="K40" s="19"/>
      <c r="L40" s="19"/>
      <c r="M40" s="25"/>
      <c r="N40" s="9"/>
      <c r="O40" s="22"/>
      <c r="P40" s="6"/>
      <c r="Q40" s="6"/>
      <c r="R40" s="6"/>
      <c r="S40" s="6"/>
      <c r="T40" s="6"/>
      <c r="U40" s="6"/>
      <c r="V40" s="6"/>
      <c r="W40" s="6"/>
    </row>
    <row r="41" spans="1:23" ht="15.75" customHeight="1" x14ac:dyDescent="0.3">
      <c r="A41" s="19"/>
      <c r="B41" s="1"/>
      <c r="C41" s="2"/>
      <c r="D41" s="19"/>
      <c r="E41" s="2"/>
      <c r="F41" s="20"/>
      <c r="G41" s="20"/>
      <c r="H41" s="4"/>
      <c r="I41" s="4"/>
      <c r="J41" s="4"/>
      <c r="K41" s="19"/>
      <c r="L41" s="19"/>
      <c r="M41" s="25"/>
      <c r="N41" s="9"/>
      <c r="O41" s="22"/>
      <c r="P41" s="6"/>
      <c r="Q41" s="6"/>
      <c r="R41" s="6"/>
      <c r="S41" s="6"/>
      <c r="T41" s="6"/>
      <c r="U41" s="6"/>
      <c r="V41" s="6"/>
      <c r="W41" s="6"/>
    </row>
    <row r="42" spans="1:23" ht="15.75" customHeight="1" x14ac:dyDescent="0.3">
      <c r="A42" s="19"/>
      <c r="B42" s="1"/>
      <c r="C42" s="2"/>
      <c r="D42" s="19"/>
      <c r="E42" s="2"/>
      <c r="F42" s="20"/>
      <c r="G42" s="20"/>
      <c r="H42" s="4"/>
      <c r="I42" s="4"/>
      <c r="J42" s="4"/>
      <c r="K42" s="19"/>
      <c r="L42" s="19"/>
      <c r="M42" s="25"/>
      <c r="N42" s="9"/>
      <c r="O42" s="22"/>
      <c r="P42" s="6"/>
      <c r="Q42" s="6"/>
      <c r="R42" s="6"/>
      <c r="S42" s="6"/>
      <c r="T42" s="6"/>
      <c r="U42" s="6"/>
      <c r="V42" s="6"/>
      <c r="W42" s="6"/>
    </row>
    <row r="43" spans="1:23" ht="15.75" customHeight="1" x14ac:dyDescent="0.3">
      <c r="A43" s="19"/>
      <c r="B43" s="1"/>
      <c r="C43" s="2"/>
      <c r="D43" s="19"/>
      <c r="E43" s="2"/>
      <c r="F43" s="20"/>
      <c r="G43" s="20"/>
      <c r="H43" s="4"/>
      <c r="I43" s="4"/>
      <c r="J43" s="4"/>
      <c r="K43" s="19"/>
      <c r="L43" s="19"/>
      <c r="M43" s="25"/>
      <c r="N43" s="9"/>
      <c r="O43" s="22"/>
      <c r="P43" s="6"/>
      <c r="Q43" s="6"/>
      <c r="R43" s="6"/>
      <c r="S43" s="6"/>
      <c r="T43" s="6"/>
      <c r="U43" s="6"/>
      <c r="V43" s="6"/>
      <c r="W43" s="6"/>
    </row>
    <row r="44" spans="1:23" ht="15.75" customHeight="1" x14ac:dyDescent="0.3">
      <c r="A44" s="19"/>
      <c r="B44" s="1"/>
      <c r="C44" s="2"/>
      <c r="D44" s="19"/>
      <c r="E44" s="2"/>
      <c r="F44" s="20"/>
      <c r="G44" s="20"/>
      <c r="H44" s="4"/>
      <c r="I44" s="4"/>
      <c r="J44" s="4"/>
      <c r="K44" s="19"/>
      <c r="L44" s="19"/>
      <c r="M44" s="25"/>
      <c r="N44" s="9"/>
      <c r="O44" s="22"/>
      <c r="P44" s="6"/>
      <c r="Q44" s="6"/>
      <c r="R44" s="6"/>
      <c r="S44" s="6"/>
      <c r="T44" s="6"/>
      <c r="U44" s="6"/>
      <c r="V44" s="6"/>
      <c r="W44" s="6"/>
    </row>
    <row r="45" spans="1:23" ht="15.75" customHeight="1" x14ac:dyDescent="0.3">
      <c r="A45" s="19"/>
      <c r="B45" s="1"/>
      <c r="C45" s="2"/>
      <c r="D45" s="19"/>
      <c r="E45" s="2"/>
      <c r="F45" s="20"/>
      <c r="G45" s="20"/>
      <c r="H45" s="4"/>
      <c r="I45" s="4"/>
      <c r="J45" s="4"/>
      <c r="K45" s="19"/>
      <c r="L45" s="19"/>
      <c r="M45" s="25"/>
      <c r="N45" s="9"/>
      <c r="O45" s="22"/>
      <c r="P45" s="6"/>
      <c r="Q45" s="6"/>
      <c r="R45" s="6"/>
      <c r="S45" s="6"/>
      <c r="T45" s="6"/>
      <c r="U45" s="6"/>
      <c r="V45" s="6"/>
      <c r="W45" s="6"/>
    </row>
    <row r="46" spans="1:23" ht="15.75" customHeight="1" x14ac:dyDescent="0.3">
      <c r="A46" s="19"/>
      <c r="B46" s="1"/>
      <c r="C46" s="2"/>
      <c r="D46" s="19"/>
      <c r="E46" s="2"/>
      <c r="F46" s="20"/>
      <c r="G46" s="20"/>
      <c r="H46" s="4"/>
      <c r="I46" s="4"/>
      <c r="J46" s="4"/>
      <c r="K46" s="19"/>
      <c r="L46" s="19"/>
      <c r="M46" s="25"/>
      <c r="N46" s="9"/>
      <c r="O46" s="22"/>
      <c r="P46" s="6"/>
      <c r="Q46" s="6"/>
      <c r="R46" s="6"/>
      <c r="S46" s="6"/>
      <c r="T46" s="6"/>
      <c r="U46" s="6"/>
      <c r="V46" s="6"/>
      <c r="W46" s="6"/>
    </row>
    <row r="47" spans="1:23" ht="15.75" customHeight="1" x14ac:dyDescent="0.3">
      <c r="A47" s="19"/>
      <c r="B47" s="1"/>
      <c r="C47" s="2"/>
      <c r="D47" s="19"/>
      <c r="E47" s="2"/>
      <c r="F47" s="20"/>
      <c r="G47" s="20"/>
      <c r="H47" s="4"/>
      <c r="I47" s="4"/>
      <c r="J47" s="4"/>
      <c r="K47" s="19"/>
      <c r="L47" s="19"/>
      <c r="M47" s="25"/>
      <c r="N47" s="9"/>
      <c r="O47" s="22"/>
      <c r="P47" s="6"/>
      <c r="Q47" s="6"/>
      <c r="R47" s="6"/>
      <c r="S47" s="6"/>
      <c r="T47" s="6"/>
      <c r="U47" s="6"/>
      <c r="V47" s="6"/>
      <c r="W47" s="6"/>
    </row>
    <row r="48" spans="1:23" ht="15.75" customHeight="1" x14ac:dyDescent="0.3">
      <c r="A48" s="19"/>
      <c r="B48" s="1"/>
      <c r="C48" s="2"/>
      <c r="D48" s="19"/>
      <c r="E48" s="2"/>
      <c r="F48" s="20"/>
      <c r="G48" s="20"/>
      <c r="H48" s="4"/>
      <c r="I48" s="4"/>
      <c r="J48" s="4"/>
      <c r="K48" s="19"/>
      <c r="L48" s="19"/>
      <c r="M48" s="25"/>
      <c r="N48" s="9"/>
      <c r="O48" s="22"/>
      <c r="P48" s="6"/>
      <c r="Q48" s="6"/>
      <c r="R48" s="6"/>
      <c r="S48" s="6"/>
      <c r="T48" s="6"/>
      <c r="U48" s="6"/>
      <c r="V48" s="6"/>
      <c r="W48" s="6"/>
    </row>
    <row r="49" spans="1:23" ht="15.75" customHeight="1" x14ac:dyDescent="0.3">
      <c r="A49" s="19"/>
      <c r="B49" s="1"/>
      <c r="C49" s="2"/>
      <c r="D49" s="19"/>
      <c r="E49" s="2"/>
      <c r="F49" s="20"/>
      <c r="G49" s="20"/>
      <c r="H49" s="4"/>
      <c r="I49" s="4"/>
      <c r="J49" s="4"/>
      <c r="K49" s="19"/>
      <c r="L49" s="19"/>
      <c r="M49" s="25"/>
      <c r="N49" s="9"/>
      <c r="O49" s="22"/>
      <c r="P49" s="6"/>
      <c r="Q49" s="6"/>
      <c r="R49" s="6"/>
      <c r="S49" s="6"/>
      <c r="T49" s="6"/>
      <c r="U49" s="6"/>
      <c r="V49" s="6"/>
      <c r="W49" s="6"/>
    </row>
    <row r="50" spans="1:23" ht="15.75" customHeight="1" x14ac:dyDescent="0.3">
      <c r="A50" s="19"/>
      <c r="B50" s="1"/>
      <c r="C50" s="2"/>
      <c r="D50" s="19"/>
      <c r="E50" s="2"/>
      <c r="F50" s="20"/>
      <c r="G50" s="20"/>
      <c r="H50" s="4"/>
      <c r="I50" s="4"/>
      <c r="J50" s="4"/>
      <c r="K50" s="19"/>
      <c r="L50" s="19"/>
      <c r="M50" s="25"/>
      <c r="N50" s="9"/>
      <c r="O50" s="22"/>
      <c r="P50" s="6"/>
      <c r="Q50" s="6"/>
      <c r="R50" s="6"/>
      <c r="S50" s="6"/>
      <c r="T50" s="6"/>
      <c r="U50" s="6"/>
      <c r="V50" s="6"/>
      <c r="W50" s="6"/>
    </row>
    <row r="51" spans="1:23" ht="15.75" customHeight="1" x14ac:dyDescent="0.3">
      <c r="A51" s="19"/>
      <c r="B51" s="1"/>
      <c r="C51" s="2"/>
      <c r="D51" s="19"/>
      <c r="E51" s="2"/>
      <c r="F51" s="20"/>
      <c r="G51" s="20"/>
      <c r="H51" s="4"/>
      <c r="I51" s="4"/>
      <c r="J51" s="4"/>
      <c r="K51" s="19"/>
      <c r="L51" s="19"/>
      <c r="M51" s="25"/>
      <c r="N51" s="9"/>
      <c r="O51" s="22"/>
      <c r="P51" s="6"/>
      <c r="Q51" s="6"/>
      <c r="R51" s="6"/>
      <c r="S51" s="6"/>
      <c r="T51" s="6"/>
      <c r="U51" s="6"/>
      <c r="V51" s="6"/>
      <c r="W51" s="6"/>
    </row>
    <row r="52" spans="1:23" ht="15.75" customHeight="1" x14ac:dyDescent="0.3">
      <c r="A52" s="19"/>
      <c r="B52" s="1"/>
      <c r="C52" s="2"/>
      <c r="D52" s="19"/>
      <c r="E52" s="2"/>
      <c r="F52" s="20"/>
      <c r="G52" s="20"/>
      <c r="H52" s="4"/>
      <c r="I52" s="4"/>
      <c r="J52" s="4"/>
      <c r="K52" s="19"/>
      <c r="L52" s="19"/>
      <c r="M52" s="25"/>
      <c r="N52" s="9"/>
      <c r="O52" s="22"/>
      <c r="P52" s="6"/>
      <c r="Q52" s="6"/>
      <c r="R52" s="6"/>
      <c r="S52" s="6"/>
      <c r="T52" s="6"/>
      <c r="U52" s="6"/>
      <c r="V52" s="6"/>
      <c r="W52" s="6"/>
    </row>
    <row r="53" spans="1:23" ht="15.75" customHeight="1" x14ac:dyDescent="0.3">
      <c r="A53" s="19"/>
      <c r="B53" s="1"/>
      <c r="C53" s="2"/>
      <c r="D53" s="19"/>
      <c r="E53" s="2"/>
      <c r="F53" s="20"/>
      <c r="G53" s="20"/>
      <c r="H53" s="4"/>
      <c r="I53" s="4"/>
      <c r="J53" s="4"/>
      <c r="K53" s="19"/>
      <c r="L53" s="19"/>
      <c r="M53" s="25"/>
      <c r="N53" s="9"/>
      <c r="O53" s="22"/>
      <c r="P53" s="6"/>
      <c r="Q53" s="6"/>
      <c r="R53" s="6"/>
      <c r="S53" s="6"/>
      <c r="T53" s="6"/>
      <c r="U53" s="6"/>
      <c r="V53" s="6"/>
      <c r="W53" s="6"/>
    </row>
    <row r="54" spans="1:23" ht="15.75" customHeight="1" x14ac:dyDescent="0.3">
      <c r="A54" s="19"/>
      <c r="B54" s="1"/>
      <c r="C54" s="2"/>
      <c r="D54" s="19"/>
      <c r="E54" s="2"/>
      <c r="F54" s="20"/>
      <c r="G54" s="20"/>
      <c r="H54" s="4"/>
      <c r="I54" s="4"/>
      <c r="J54" s="4"/>
      <c r="K54" s="19"/>
      <c r="L54" s="19"/>
      <c r="M54" s="25"/>
      <c r="N54" s="9"/>
      <c r="O54" s="22"/>
      <c r="P54" s="6"/>
      <c r="Q54" s="6"/>
      <c r="R54" s="6"/>
      <c r="S54" s="6"/>
      <c r="T54" s="6"/>
      <c r="U54" s="6"/>
      <c r="V54" s="6"/>
      <c r="W54" s="6"/>
    </row>
    <row r="55" spans="1:23" ht="15.75" customHeight="1" x14ac:dyDescent="0.3">
      <c r="A55" s="19"/>
      <c r="B55" s="1"/>
      <c r="C55" s="2"/>
      <c r="D55" s="19"/>
      <c r="E55" s="2"/>
      <c r="F55" s="20"/>
      <c r="G55" s="20"/>
      <c r="H55" s="4"/>
      <c r="I55" s="4"/>
      <c r="J55" s="4"/>
      <c r="K55" s="19"/>
      <c r="L55" s="19"/>
      <c r="M55" s="25"/>
      <c r="N55" s="9"/>
      <c r="O55" s="22"/>
      <c r="P55" s="6"/>
      <c r="Q55" s="6"/>
      <c r="R55" s="6"/>
      <c r="S55" s="6"/>
      <c r="T55" s="6"/>
      <c r="U55" s="6"/>
      <c r="V55" s="6"/>
      <c r="W55" s="6"/>
    </row>
    <row r="56" spans="1:23" ht="15.75" customHeight="1" x14ac:dyDescent="0.3">
      <c r="A56" s="19"/>
      <c r="B56" s="1"/>
      <c r="C56" s="2"/>
      <c r="D56" s="19"/>
      <c r="E56" s="2"/>
      <c r="F56" s="20"/>
      <c r="G56" s="20"/>
      <c r="H56" s="4"/>
      <c r="I56" s="4"/>
      <c r="J56" s="4"/>
      <c r="K56" s="19"/>
      <c r="L56" s="19"/>
      <c r="M56" s="25"/>
      <c r="N56" s="9"/>
      <c r="O56" s="22"/>
      <c r="P56" s="6"/>
      <c r="Q56" s="6"/>
      <c r="R56" s="6"/>
      <c r="S56" s="6"/>
      <c r="T56" s="6"/>
      <c r="U56" s="6"/>
      <c r="V56" s="6"/>
      <c r="W56" s="6"/>
    </row>
    <row r="57" spans="1:23" ht="15.75" customHeight="1" x14ac:dyDescent="0.3">
      <c r="A57" s="19"/>
      <c r="B57" s="1"/>
      <c r="C57" s="2"/>
      <c r="D57" s="19"/>
      <c r="E57" s="2"/>
      <c r="F57" s="20"/>
      <c r="G57" s="20"/>
      <c r="H57" s="4"/>
      <c r="I57" s="4"/>
      <c r="J57" s="4"/>
      <c r="K57" s="19"/>
      <c r="L57" s="19"/>
      <c r="M57" s="25"/>
      <c r="N57" s="9"/>
      <c r="O57" s="22"/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3">
      <c r="A58" s="19"/>
      <c r="B58" s="1"/>
      <c r="C58" s="2"/>
      <c r="D58" s="19"/>
      <c r="E58" s="2"/>
      <c r="F58" s="20"/>
      <c r="G58" s="20"/>
      <c r="H58" s="4"/>
      <c r="I58" s="4"/>
      <c r="J58" s="4"/>
      <c r="K58" s="19"/>
      <c r="L58" s="19"/>
      <c r="M58" s="25"/>
      <c r="N58" s="9"/>
      <c r="O58" s="22"/>
      <c r="P58" s="6"/>
      <c r="Q58" s="6"/>
      <c r="R58" s="6"/>
      <c r="S58" s="6"/>
      <c r="T58" s="6"/>
      <c r="U58" s="6"/>
      <c r="V58" s="6"/>
      <c r="W58" s="6"/>
    </row>
    <row r="59" spans="1:23" ht="15.75" customHeight="1" x14ac:dyDescent="0.3">
      <c r="A59" s="19"/>
      <c r="B59" s="1"/>
      <c r="C59" s="2"/>
      <c r="D59" s="19"/>
      <c r="E59" s="2"/>
      <c r="F59" s="20"/>
      <c r="G59" s="20"/>
      <c r="H59" s="4"/>
      <c r="I59" s="4"/>
      <c r="J59" s="4"/>
      <c r="K59" s="19"/>
      <c r="L59" s="19"/>
      <c r="M59" s="25"/>
      <c r="N59" s="9"/>
      <c r="O59" s="22"/>
      <c r="P59" s="6"/>
      <c r="Q59" s="6"/>
      <c r="R59" s="6"/>
      <c r="S59" s="6"/>
      <c r="T59" s="6"/>
      <c r="U59" s="6"/>
      <c r="V59" s="6"/>
      <c r="W59" s="6"/>
    </row>
    <row r="60" spans="1:23" ht="15.75" customHeight="1" x14ac:dyDescent="0.3">
      <c r="A60" s="19"/>
      <c r="B60" s="1"/>
      <c r="C60" s="2"/>
      <c r="D60" s="19"/>
      <c r="E60" s="2"/>
      <c r="F60" s="20"/>
      <c r="G60" s="20"/>
      <c r="H60" s="4"/>
      <c r="I60" s="4"/>
      <c r="J60" s="4"/>
      <c r="K60" s="19"/>
      <c r="L60" s="19"/>
      <c r="M60" s="25"/>
      <c r="N60" s="9"/>
      <c r="O60" s="22"/>
      <c r="P60" s="6"/>
      <c r="Q60" s="6"/>
      <c r="R60" s="6"/>
      <c r="S60" s="6"/>
      <c r="T60" s="6"/>
      <c r="U60" s="6"/>
      <c r="V60" s="6"/>
      <c r="W60" s="6"/>
    </row>
    <row r="61" spans="1:23" ht="15.75" customHeight="1" x14ac:dyDescent="0.3">
      <c r="A61" s="19"/>
      <c r="B61" s="1"/>
      <c r="C61" s="2"/>
      <c r="D61" s="19"/>
      <c r="E61" s="2"/>
      <c r="F61" s="20"/>
      <c r="G61" s="20"/>
      <c r="H61" s="4"/>
      <c r="I61" s="4"/>
      <c r="J61" s="4"/>
      <c r="K61" s="19"/>
      <c r="L61" s="19"/>
      <c r="M61" s="25"/>
      <c r="N61" s="9"/>
      <c r="O61" s="22"/>
      <c r="P61" s="6"/>
      <c r="Q61" s="6"/>
      <c r="R61" s="6"/>
      <c r="S61" s="6"/>
      <c r="T61" s="6"/>
      <c r="U61" s="6"/>
      <c r="V61" s="6"/>
      <c r="W61" s="6"/>
    </row>
    <row r="62" spans="1:23" ht="15.75" customHeight="1" x14ac:dyDescent="0.3">
      <c r="A62" s="19"/>
      <c r="B62" s="1"/>
      <c r="C62" s="2"/>
      <c r="D62" s="19"/>
      <c r="E62" s="2"/>
      <c r="F62" s="20"/>
      <c r="G62" s="20"/>
      <c r="H62" s="4"/>
      <c r="I62" s="4"/>
      <c r="J62" s="4"/>
      <c r="K62" s="19"/>
      <c r="L62" s="19"/>
      <c r="M62" s="25"/>
      <c r="N62" s="9"/>
      <c r="O62" s="22"/>
      <c r="P62" s="6"/>
      <c r="Q62" s="6"/>
      <c r="R62" s="6"/>
      <c r="S62" s="6"/>
      <c r="T62" s="6"/>
      <c r="U62" s="6"/>
      <c r="V62" s="6"/>
      <c r="W62" s="6"/>
    </row>
    <row r="63" spans="1:23" ht="15.75" customHeight="1" x14ac:dyDescent="0.3">
      <c r="A63" s="19"/>
      <c r="B63" s="1"/>
      <c r="C63" s="2"/>
      <c r="D63" s="19"/>
      <c r="E63" s="2"/>
      <c r="F63" s="20"/>
      <c r="G63" s="20"/>
      <c r="H63" s="4"/>
      <c r="I63" s="4"/>
      <c r="J63" s="4"/>
      <c r="K63" s="19"/>
      <c r="L63" s="19"/>
      <c r="M63" s="25"/>
      <c r="N63" s="9"/>
      <c r="O63" s="22"/>
      <c r="P63" s="6"/>
      <c r="Q63" s="6"/>
      <c r="R63" s="6"/>
      <c r="S63" s="6"/>
      <c r="T63" s="6"/>
      <c r="U63" s="6"/>
      <c r="V63" s="6"/>
      <c r="W63" s="6"/>
    </row>
    <row r="64" spans="1:23" ht="15.75" customHeight="1" x14ac:dyDescent="0.3">
      <c r="A64" s="19"/>
      <c r="B64" s="1"/>
      <c r="C64" s="2"/>
      <c r="D64" s="19"/>
      <c r="E64" s="2"/>
      <c r="F64" s="20"/>
      <c r="G64" s="20"/>
      <c r="H64" s="4"/>
      <c r="I64" s="4"/>
      <c r="J64" s="4"/>
      <c r="K64" s="19"/>
      <c r="L64" s="19"/>
      <c r="M64" s="25"/>
      <c r="N64" s="9"/>
      <c r="O64" s="22"/>
      <c r="P64" s="6"/>
      <c r="Q64" s="6"/>
      <c r="R64" s="6"/>
      <c r="S64" s="6"/>
      <c r="T64" s="6"/>
      <c r="U64" s="6"/>
      <c r="V64" s="6"/>
      <c r="W64" s="6"/>
    </row>
    <row r="65" spans="1:23" ht="15.75" customHeight="1" x14ac:dyDescent="0.3">
      <c r="A65" s="19"/>
      <c r="B65" s="1"/>
      <c r="C65" s="2"/>
      <c r="D65" s="19"/>
      <c r="E65" s="2"/>
      <c r="F65" s="20"/>
      <c r="G65" s="20"/>
      <c r="H65" s="4"/>
      <c r="I65" s="4"/>
      <c r="J65" s="4"/>
      <c r="K65" s="19"/>
      <c r="L65" s="19"/>
      <c r="M65" s="25"/>
      <c r="N65" s="9"/>
      <c r="O65" s="22"/>
      <c r="P65" s="6"/>
      <c r="Q65" s="6"/>
      <c r="R65" s="6"/>
      <c r="S65" s="6"/>
      <c r="T65" s="6"/>
      <c r="U65" s="6"/>
      <c r="V65" s="6"/>
      <c r="W65" s="6"/>
    </row>
    <row r="66" spans="1:23" ht="15.75" customHeight="1" x14ac:dyDescent="0.3">
      <c r="A66" s="19"/>
      <c r="B66" s="1"/>
      <c r="C66" s="2"/>
      <c r="D66" s="19"/>
      <c r="E66" s="2"/>
      <c r="F66" s="20"/>
      <c r="G66" s="20"/>
      <c r="H66" s="4"/>
      <c r="I66" s="4"/>
      <c r="J66" s="4"/>
      <c r="K66" s="19"/>
      <c r="L66" s="19"/>
      <c r="M66" s="25"/>
      <c r="N66" s="9"/>
      <c r="O66" s="22"/>
      <c r="P66" s="6"/>
      <c r="Q66" s="6"/>
      <c r="R66" s="6"/>
      <c r="S66" s="6"/>
      <c r="T66" s="6"/>
      <c r="U66" s="6"/>
      <c r="V66" s="6"/>
      <c r="W66" s="6"/>
    </row>
    <row r="67" spans="1:23" ht="15.75" customHeight="1" x14ac:dyDescent="0.3">
      <c r="A67" s="19"/>
      <c r="B67" s="1"/>
      <c r="C67" s="2"/>
      <c r="D67" s="19"/>
      <c r="E67" s="2"/>
      <c r="F67" s="20"/>
      <c r="G67" s="20"/>
      <c r="H67" s="4"/>
      <c r="I67" s="4"/>
      <c r="J67" s="4"/>
      <c r="K67" s="19"/>
      <c r="L67" s="19"/>
      <c r="M67" s="25"/>
      <c r="N67" s="9"/>
      <c r="O67" s="22"/>
      <c r="P67" s="6"/>
      <c r="Q67" s="6"/>
      <c r="R67" s="6"/>
      <c r="S67" s="6"/>
      <c r="T67" s="6"/>
      <c r="U67" s="6"/>
      <c r="V67" s="6"/>
      <c r="W67" s="6"/>
    </row>
    <row r="68" spans="1:23" ht="15.75" customHeight="1" x14ac:dyDescent="0.3">
      <c r="A68" s="19"/>
      <c r="B68" s="1"/>
      <c r="C68" s="2"/>
      <c r="D68" s="19"/>
      <c r="E68" s="2"/>
      <c r="F68" s="20"/>
      <c r="G68" s="20"/>
      <c r="H68" s="4"/>
      <c r="I68" s="4"/>
      <c r="J68" s="4"/>
      <c r="K68" s="19"/>
      <c r="L68" s="19"/>
      <c r="M68" s="25"/>
      <c r="N68" s="9"/>
      <c r="O68" s="22"/>
      <c r="P68" s="6"/>
      <c r="Q68" s="6"/>
      <c r="R68" s="6"/>
      <c r="S68" s="6"/>
      <c r="T68" s="6"/>
      <c r="U68" s="6"/>
      <c r="V68" s="6"/>
      <c r="W68" s="6"/>
    </row>
    <row r="69" spans="1:23" ht="15.75" customHeight="1" x14ac:dyDescent="0.3">
      <c r="A69" s="19"/>
      <c r="B69" s="1"/>
      <c r="C69" s="2"/>
      <c r="D69" s="19"/>
      <c r="E69" s="2"/>
      <c r="F69" s="20"/>
      <c r="G69" s="20"/>
      <c r="H69" s="4"/>
      <c r="I69" s="4"/>
      <c r="J69" s="4"/>
      <c r="K69" s="19"/>
      <c r="L69" s="19"/>
      <c r="M69" s="25"/>
      <c r="N69" s="9"/>
      <c r="O69" s="22"/>
      <c r="P69" s="6"/>
      <c r="Q69" s="6"/>
      <c r="R69" s="6"/>
      <c r="S69" s="6"/>
      <c r="T69" s="6"/>
      <c r="U69" s="6"/>
      <c r="V69" s="6"/>
      <c r="W69" s="6"/>
    </row>
    <row r="70" spans="1:23" ht="15.75" customHeight="1" x14ac:dyDescent="0.3">
      <c r="A70" s="19"/>
      <c r="B70" s="1"/>
      <c r="C70" s="2"/>
      <c r="D70" s="19"/>
      <c r="E70" s="2"/>
      <c r="F70" s="20"/>
      <c r="G70" s="20"/>
      <c r="H70" s="4"/>
      <c r="I70" s="4"/>
      <c r="J70" s="4"/>
      <c r="K70" s="19"/>
      <c r="L70" s="19"/>
      <c r="M70" s="25"/>
      <c r="N70" s="9"/>
      <c r="O70" s="22"/>
      <c r="P70" s="6"/>
      <c r="Q70" s="6"/>
      <c r="R70" s="6"/>
      <c r="S70" s="6"/>
      <c r="T70" s="6"/>
      <c r="U70" s="6"/>
      <c r="V70" s="6"/>
      <c r="W70" s="6"/>
    </row>
    <row r="71" spans="1:23" ht="15.75" customHeight="1" x14ac:dyDescent="0.3">
      <c r="A71" s="19"/>
      <c r="B71" s="1"/>
      <c r="C71" s="2"/>
      <c r="D71" s="19"/>
      <c r="E71" s="2"/>
      <c r="F71" s="20"/>
      <c r="G71" s="20"/>
      <c r="H71" s="4"/>
      <c r="I71" s="4"/>
      <c r="J71" s="4"/>
      <c r="K71" s="19"/>
      <c r="L71" s="19"/>
      <c r="M71" s="25"/>
      <c r="N71" s="9"/>
      <c r="O71" s="22"/>
      <c r="P71" s="6"/>
      <c r="Q71" s="6"/>
      <c r="R71" s="6"/>
      <c r="S71" s="6"/>
      <c r="T71" s="6"/>
      <c r="U71" s="6"/>
      <c r="V71" s="6"/>
      <c r="W71" s="6"/>
    </row>
    <row r="72" spans="1:23" ht="15.75" customHeight="1" x14ac:dyDescent="0.3">
      <c r="A72" s="19"/>
      <c r="B72" s="1"/>
      <c r="C72" s="2"/>
      <c r="D72" s="19"/>
      <c r="E72" s="2"/>
      <c r="F72" s="20"/>
      <c r="G72" s="20"/>
      <c r="H72" s="4"/>
      <c r="I72" s="4"/>
      <c r="J72" s="4"/>
      <c r="K72" s="19"/>
      <c r="L72" s="19"/>
      <c r="M72" s="25"/>
      <c r="N72" s="9"/>
      <c r="O72" s="22"/>
      <c r="P72" s="6"/>
      <c r="Q72" s="6"/>
      <c r="R72" s="6"/>
      <c r="S72" s="6"/>
      <c r="T72" s="6"/>
      <c r="U72" s="6"/>
      <c r="V72" s="6"/>
      <c r="W72" s="6"/>
    </row>
    <row r="73" spans="1:23" ht="15.75" customHeight="1" x14ac:dyDescent="0.3">
      <c r="A73" s="19"/>
      <c r="B73" s="1"/>
      <c r="C73" s="2"/>
      <c r="D73" s="19"/>
      <c r="E73" s="2"/>
      <c r="F73" s="20"/>
      <c r="G73" s="20"/>
      <c r="H73" s="4"/>
      <c r="I73" s="4"/>
      <c r="J73" s="4"/>
      <c r="K73" s="19"/>
      <c r="L73" s="19"/>
      <c r="M73" s="25"/>
      <c r="N73" s="9"/>
      <c r="O73" s="22"/>
      <c r="P73" s="6"/>
      <c r="Q73" s="6"/>
      <c r="R73" s="6"/>
      <c r="S73" s="6"/>
      <c r="T73" s="6"/>
      <c r="U73" s="6"/>
      <c r="V73" s="6"/>
      <c r="W73" s="6"/>
    </row>
    <row r="74" spans="1:23" ht="15.75" customHeight="1" x14ac:dyDescent="0.3">
      <c r="A74" s="19"/>
      <c r="B74" s="1"/>
      <c r="C74" s="2"/>
      <c r="D74" s="19"/>
      <c r="E74" s="2"/>
      <c r="F74" s="20"/>
      <c r="G74" s="20"/>
      <c r="H74" s="4"/>
      <c r="I74" s="4"/>
      <c r="J74" s="4"/>
      <c r="K74" s="19"/>
      <c r="L74" s="19"/>
      <c r="M74" s="25"/>
      <c r="N74" s="9"/>
      <c r="O74" s="22"/>
      <c r="P74" s="6"/>
      <c r="Q74" s="6"/>
      <c r="R74" s="6"/>
      <c r="S74" s="6"/>
      <c r="T74" s="6"/>
      <c r="U74" s="6"/>
      <c r="V74" s="6"/>
      <c r="W74" s="6"/>
    </row>
    <row r="75" spans="1:23" ht="15.75" customHeight="1" x14ac:dyDescent="0.3">
      <c r="A75" s="19"/>
      <c r="B75" s="1"/>
      <c r="C75" s="2"/>
      <c r="D75" s="19"/>
      <c r="E75" s="2"/>
      <c r="F75" s="20"/>
      <c r="G75" s="20"/>
      <c r="H75" s="4"/>
      <c r="I75" s="4"/>
      <c r="J75" s="4"/>
      <c r="K75" s="19"/>
      <c r="L75" s="19"/>
      <c r="M75" s="25"/>
      <c r="N75" s="9"/>
      <c r="O75" s="22"/>
      <c r="P75" s="6"/>
      <c r="Q75" s="6"/>
      <c r="R75" s="6"/>
      <c r="S75" s="6"/>
      <c r="T75" s="6"/>
      <c r="U75" s="6"/>
      <c r="V75" s="6"/>
      <c r="W75" s="6"/>
    </row>
    <row r="76" spans="1:23" ht="15.75" customHeight="1" x14ac:dyDescent="0.3">
      <c r="A76" s="19"/>
      <c r="B76" s="1"/>
      <c r="C76" s="2"/>
      <c r="D76" s="19"/>
      <c r="E76" s="2"/>
      <c r="F76" s="20"/>
      <c r="G76" s="20"/>
      <c r="H76" s="4"/>
      <c r="I76" s="4"/>
      <c r="J76" s="4"/>
      <c r="K76" s="19"/>
      <c r="L76" s="19"/>
      <c r="M76" s="25"/>
      <c r="N76" s="9"/>
      <c r="O76" s="22"/>
      <c r="P76" s="6"/>
      <c r="Q76" s="6"/>
      <c r="R76" s="6"/>
      <c r="S76" s="6"/>
      <c r="T76" s="6"/>
      <c r="U76" s="6"/>
      <c r="V76" s="6"/>
      <c r="W76" s="6"/>
    </row>
    <row r="77" spans="1:23" ht="15.75" customHeight="1" x14ac:dyDescent="0.3">
      <c r="A77" s="19"/>
      <c r="B77" s="1"/>
      <c r="C77" s="2"/>
      <c r="D77" s="19"/>
      <c r="E77" s="2"/>
      <c r="F77" s="20"/>
      <c r="G77" s="20"/>
      <c r="H77" s="4"/>
      <c r="I77" s="4"/>
      <c r="J77" s="4"/>
      <c r="K77" s="19"/>
      <c r="L77" s="19"/>
      <c r="M77" s="25"/>
      <c r="N77" s="9"/>
      <c r="O77" s="22"/>
      <c r="P77" s="6"/>
      <c r="Q77" s="6"/>
      <c r="R77" s="6"/>
      <c r="S77" s="6"/>
      <c r="T77" s="6"/>
      <c r="U77" s="6"/>
      <c r="V77" s="6"/>
      <c r="W77" s="6"/>
    </row>
    <row r="78" spans="1:23" ht="15.75" customHeight="1" x14ac:dyDescent="0.3">
      <c r="A78" s="19"/>
      <c r="B78" s="1"/>
      <c r="C78" s="2"/>
      <c r="D78" s="19"/>
      <c r="E78" s="2"/>
      <c r="F78" s="20"/>
      <c r="G78" s="20"/>
      <c r="H78" s="4"/>
      <c r="I78" s="4"/>
      <c r="J78" s="4"/>
      <c r="K78" s="19"/>
      <c r="L78" s="19"/>
      <c r="M78" s="25"/>
      <c r="N78" s="9"/>
      <c r="O78" s="22"/>
      <c r="P78" s="6"/>
      <c r="Q78" s="6"/>
      <c r="R78" s="6"/>
      <c r="S78" s="6"/>
      <c r="T78" s="6"/>
      <c r="U78" s="6"/>
      <c r="V78" s="6"/>
      <c r="W78" s="6"/>
    </row>
    <row r="79" spans="1:23" ht="15.75" customHeight="1" x14ac:dyDescent="0.3">
      <c r="A79" s="19"/>
      <c r="B79" s="1"/>
      <c r="C79" s="2"/>
      <c r="D79" s="19"/>
      <c r="E79" s="2"/>
      <c r="F79" s="20"/>
      <c r="G79" s="20"/>
      <c r="H79" s="4"/>
      <c r="I79" s="4"/>
      <c r="J79" s="4"/>
      <c r="K79" s="19"/>
      <c r="L79" s="19"/>
      <c r="M79" s="25"/>
      <c r="N79" s="9"/>
      <c r="O79" s="22"/>
      <c r="P79" s="6"/>
      <c r="Q79" s="6"/>
      <c r="R79" s="6"/>
      <c r="S79" s="6"/>
      <c r="T79" s="6"/>
      <c r="U79" s="6"/>
      <c r="V79" s="6"/>
      <c r="W79" s="6"/>
    </row>
    <row r="80" spans="1:23" ht="15.75" customHeight="1" x14ac:dyDescent="0.3">
      <c r="A80" s="19"/>
      <c r="B80" s="1"/>
      <c r="C80" s="2"/>
      <c r="D80" s="19"/>
      <c r="E80" s="2"/>
      <c r="F80" s="20"/>
      <c r="G80" s="20"/>
      <c r="H80" s="4"/>
      <c r="I80" s="4"/>
      <c r="J80" s="4"/>
      <c r="K80" s="19"/>
      <c r="L80" s="19"/>
      <c r="M80" s="25"/>
      <c r="N80" s="9"/>
      <c r="O80" s="22"/>
      <c r="P80" s="6"/>
      <c r="Q80" s="6"/>
      <c r="R80" s="6"/>
      <c r="S80" s="6"/>
      <c r="T80" s="6"/>
      <c r="U80" s="6"/>
      <c r="V80" s="6"/>
      <c r="W80" s="6"/>
    </row>
    <row r="81" spans="1:23" ht="15.75" customHeight="1" x14ac:dyDescent="0.3">
      <c r="A81" s="19"/>
      <c r="B81" s="1"/>
      <c r="C81" s="2"/>
      <c r="D81" s="19"/>
      <c r="E81" s="2"/>
      <c r="F81" s="20"/>
      <c r="G81" s="20"/>
      <c r="H81" s="4"/>
      <c r="I81" s="4"/>
      <c r="J81" s="4"/>
      <c r="K81" s="19"/>
      <c r="L81" s="19"/>
      <c r="M81" s="25"/>
      <c r="N81" s="9"/>
      <c r="O81" s="22"/>
      <c r="P81" s="6"/>
      <c r="Q81" s="6"/>
      <c r="R81" s="6"/>
      <c r="S81" s="6"/>
      <c r="T81" s="6"/>
      <c r="U81" s="6"/>
      <c r="V81" s="6"/>
      <c r="W81" s="6"/>
    </row>
    <row r="82" spans="1:23" ht="15.75" customHeight="1" x14ac:dyDescent="0.3">
      <c r="A82" s="19"/>
      <c r="B82" s="1"/>
      <c r="C82" s="2"/>
      <c r="D82" s="19"/>
      <c r="E82" s="2"/>
      <c r="F82" s="20"/>
      <c r="G82" s="20"/>
      <c r="H82" s="4"/>
      <c r="I82" s="4"/>
      <c r="J82" s="4"/>
      <c r="K82" s="19"/>
      <c r="L82" s="19"/>
      <c r="M82" s="25"/>
      <c r="N82" s="9"/>
      <c r="O82" s="22"/>
      <c r="P82" s="6"/>
      <c r="Q82" s="6"/>
      <c r="R82" s="6"/>
      <c r="S82" s="6"/>
      <c r="T82" s="6"/>
      <c r="U82" s="6"/>
      <c r="V82" s="6"/>
      <c r="W82" s="6"/>
    </row>
    <row r="83" spans="1:23" ht="15.75" customHeight="1" x14ac:dyDescent="0.3">
      <c r="A83" s="19"/>
      <c r="B83" s="1"/>
      <c r="C83" s="2"/>
      <c r="D83" s="19"/>
      <c r="E83" s="2"/>
      <c r="F83" s="20"/>
      <c r="G83" s="20"/>
      <c r="H83" s="4"/>
      <c r="I83" s="4"/>
      <c r="J83" s="4"/>
      <c r="K83" s="19"/>
      <c r="L83" s="19"/>
      <c r="M83" s="25"/>
      <c r="N83" s="9"/>
      <c r="O83" s="22"/>
      <c r="P83" s="6"/>
      <c r="Q83" s="6"/>
      <c r="R83" s="6"/>
      <c r="S83" s="6"/>
      <c r="T83" s="6"/>
      <c r="U83" s="6"/>
      <c r="V83" s="6"/>
      <c r="W83" s="6"/>
    </row>
    <row r="84" spans="1:23" ht="15.75" customHeight="1" x14ac:dyDescent="0.3">
      <c r="A84" s="19"/>
      <c r="B84" s="1"/>
      <c r="C84" s="2"/>
      <c r="D84" s="19"/>
      <c r="E84" s="2"/>
      <c r="F84" s="20"/>
      <c r="G84" s="20"/>
      <c r="H84" s="4"/>
      <c r="I84" s="4"/>
      <c r="J84" s="4"/>
      <c r="K84" s="19"/>
      <c r="L84" s="19"/>
      <c r="M84" s="25"/>
      <c r="N84" s="9"/>
      <c r="O84" s="22"/>
      <c r="P84" s="6"/>
      <c r="Q84" s="6"/>
      <c r="R84" s="6"/>
      <c r="S84" s="6"/>
      <c r="T84" s="6"/>
      <c r="U84" s="6"/>
      <c r="V84" s="6"/>
      <c r="W84" s="6"/>
    </row>
    <row r="85" spans="1:23" ht="15.75" customHeight="1" x14ac:dyDescent="0.3">
      <c r="A85" s="19"/>
      <c r="B85" s="1"/>
      <c r="C85" s="2"/>
      <c r="D85" s="19"/>
      <c r="E85" s="2"/>
      <c r="F85" s="20"/>
      <c r="G85" s="20"/>
      <c r="H85" s="4"/>
      <c r="I85" s="4"/>
      <c r="J85" s="4"/>
      <c r="K85" s="19"/>
      <c r="L85" s="19"/>
      <c r="M85" s="25"/>
      <c r="N85" s="9"/>
      <c r="O85" s="22"/>
      <c r="P85" s="6"/>
      <c r="Q85" s="6"/>
      <c r="R85" s="6"/>
      <c r="S85" s="6"/>
      <c r="T85" s="6"/>
      <c r="U85" s="6"/>
      <c r="V85" s="6"/>
      <c r="W85" s="6"/>
    </row>
    <row r="86" spans="1:23" ht="15.75" customHeight="1" x14ac:dyDescent="0.3">
      <c r="A86" s="19"/>
      <c r="B86" s="1"/>
      <c r="C86" s="2"/>
      <c r="D86" s="19"/>
      <c r="E86" s="2"/>
      <c r="F86" s="20"/>
      <c r="G86" s="20"/>
      <c r="H86" s="4"/>
      <c r="I86" s="4"/>
      <c r="J86" s="4"/>
      <c r="K86" s="19"/>
      <c r="L86" s="19"/>
      <c r="M86" s="25"/>
      <c r="N86" s="9"/>
      <c r="O86" s="22"/>
      <c r="P86" s="6"/>
      <c r="Q86" s="6"/>
      <c r="R86" s="6"/>
      <c r="S86" s="6"/>
      <c r="T86" s="6"/>
      <c r="U86" s="6"/>
      <c r="V86" s="6"/>
      <c r="W86" s="6"/>
    </row>
    <row r="87" spans="1:23" ht="15.75" customHeight="1" x14ac:dyDescent="0.3">
      <c r="A87" s="19"/>
      <c r="B87" s="1"/>
      <c r="C87" s="2"/>
      <c r="D87" s="19"/>
      <c r="E87" s="2"/>
      <c r="F87" s="20"/>
      <c r="G87" s="20"/>
      <c r="H87" s="4"/>
      <c r="I87" s="4"/>
      <c r="J87" s="4"/>
      <c r="K87" s="19"/>
      <c r="L87" s="19"/>
      <c r="M87" s="25"/>
      <c r="N87" s="9"/>
      <c r="O87" s="22"/>
      <c r="P87" s="6"/>
      <c r="Q87" s="6"/>
      <c r="R87" s="6"/>
      <c r="S87" s="6"/>
      <c r="T87" s="6"/>
      <c r="U87" s="6"/>
      <c r="V87" s="6"/>
      <c r="W87" s="6"/>
    </row>
    <row r="88" spans="1:23" ht="15.75" customHeight="1" x14ac:dyDescent="0.3">
      <c r="A88" s="19"/>
      <c r="B88" s="1"/>
      <c r="C88" s="2"/>
      <c r="D88" s="19"/>
      <c r="E88" s="2"/>
      <c r="F88" s="20"/>
      <c r="G88" s="20"/>
      <c r="H88" s="4"/>
      <c r="I88" s="4"/>
      <c r="J88" s="4"/>
      <c r="K88" s="19"/>
      <c r="L88" s="19"/>
      <c r="M88" s="25"/>
      <c r="N88" s="9"/>
      <c r="O88" s="22"/>
      <c r="P88" s="6"/>
      <c r="Q88" s="6"/>
      <c r="R88" s="6"/>
      <c r="S88" s="6"/>
      <c r="T88" s="6"/>
      <c r="U88" s="6"/>
      <c r="V88" s="6"/>
      <c r="W88" s="6"/>
    </row>
    <row r="89" spans="1:23" ht="15.75" customHeight="1" x14ac:dyDescent="0.3">
      <c r="A89" s="19"/>
      <c r="B89" s="1"/>
      <c r="C89" s="2"/>
      <c r="D89" s="19"/>
      <c r="E89" s="2"/>
      <c r="F89" s="20"/>
      <c r="G89" s="20"/>
      <c r="H89" s="4"/>
      <c r="I89" s="4"/>
      <c r="J89" s="4"/>
      <c r="K89" s="19"/>
      <c r="L89" s="19"/>
      <c r="M89" s="25"/>
      <c r="N89" s="9"/>
      <c r="O89" s="22"/>
      <c r="P89" s="6"/>
      <c r="Q89" s="6"/>
      <c r="R89" s="6"/>
      <c r="S89" s="6"/>
      <c r="T89" s="6"/>
      <c r="U89" s="6"/>
      <c r="V89" s="6"/>
      <c r="W89" s="6"/>
    </row>
    <row r="90" spans="1:23" ht="15.75" customHeight="1" x14ac:dyDescent="0.3">
      <c r="A90" s="19"/>
      <c r="B90" s="1"/>
      <c r="C90" s="2"/>
      <c r="D90" s="19"/>
      <c r="E90" s="2"/>
      <c r="F90" s="20"/>
      <c r="G90" s="20"/>
      <c r="H90" s="4"/>
      <c r="I90" s="4"/>
      <c r="J90" s="4"/>
      <c r="K90" s="19"/>
      <c r="L90" s="19"/>
      <c r="M90" s="25"/>
      <c r="N90" s="9"/>
      <c r="O90" s="22"/>
      <c r="P90" s="6"/>
      <c r="Q90" s="6"/>
      <c r="R90" s="6"/>
      <c r="S90" s="6"/>
      <c r="T90" s="6"/>
      <c r="U90" s="6"/>
      <c r="V90" s="6"/>
      <c r="W90" s="6"/>
    </row>
    <row r="91" spans="1:23" ht="15.75" customHeight="1" x14ac:dyDescent="0.3">
      <c r="A91" s="19"/>
      <c r="B91" s="1"/>
      <c r="C91" s="2"/>
      <c r="D91" s="19"/>
      <c r="E91" s="2"/>
      <c r="F91" s="20"/>
      <c r="G91" s="20"/>
      <c r="H91" s="4"/>
      <c r="I91" s="4"/>
      <c r="J91" s="4"/>
      <c r="K91" s="19"/>
      <c r="L91" s="19"/>
      <c r="M91" s="25"/>
      <c r="N91" s="9"/>
      <c r="O91" s="22"/>
      <c r="P91" s="6"/>
      <c r="Q91" s="6"/>
      <c r="R91" s="6"/>
      <c r="S91" s="6"/>
      <c r="T91" s="6"/>
      <c r="U91" s="6"/>
      <c r="V91" s="6"/>
      <c r="W91" s="6"/>
    </row>
    <row r="92" spans="1:23" ht="15.75" customHeight="1" x14ac:dyDescent="0.3">
      <c r="A92" s="19"/>
      <c r="B92" s="1"/>
      <c r="C92" s="2"/>
      <c r="D92" s="19"/>
      <c r="E92" s="2"/>
      <c r="F92" s="20"/>
      <c r="G92" s="20"/>
      <c r="H92" s="4"/>
      <c r="I92" s="4"/>
      <c r="J92" s="4"/>
      <c r="K92" s="19"/>
      <c r="L92" s="19"/>
      <c r="M92" s="25"/>
      <c r="N92" s="9"/>
      <c r="O92" s="22"/>
      <c r="P92" s="6"/>
      <c r="Q92" s="6"/>
      <c r="R92" s="6"/>
      <c r="S92" s="6"/>
      <c r="T92" s="6"/>
      <c r="U92" s="6"/>
      <c r="V92" s="6"/>
      <c r="W92" s="6"/>
    </row>
    <row r="93" spans="1:23" ht="15.75" customHeight="1" x14ac:dyDescent="0.3">
      <c r="A93" s="19"/>
      <c r="B93" s="1"/>
      <c r="C93" s="2"/>
      <c r="D93" s="19"/>
      <c r="E93" s="2"/>
      <c r="F93" s="20"/>
      <c r="G93" s="20"/>
      <c r="H93" s="4"/>
      <c r="I93" s="4"/>
      <c r="J93" s="4"/>
      <c r="K93" s="19"/>
      <c r="L93" s="19"/>
      <c r="M93" s="25"/>
      <c r="N93" s="9"/>
      <c r="O93" s="22"/>
      <c r="P93" s="6"/>
      <c r="Q93" s="6"/>
      <c r="R93" s="6"/>
      <c r="S93" s="6"/>
      <c r="T93" s="6"/>
      <c r="U93" s="6"/>
      <c r="V93" s="6"/>
      <c r="W93" s="6"/>
    </row>
    <row r="94" spans="1:23" ht="15.75" customHeight="1" x14ac:dyDescent="0.3">
      <c r="A94" s="19"/>
      <c r="B94" s="1"/>
      <c r="C94" s="2"/>
      <c r="D94" s="19"/>
      <c r="E94" s="2"/>
      <c r="F94" s="20"/>
      <c r="G94" s="20"/>
      <c r="H94" s="4"/>
      <c r="I94" s="4"/>
      <c r="J94" s="4"/>
      <c r="K94" s="19"/>
      <c r="L94" s="19"/>
      <c r="M94" s="25"/>
      <c r="N94" s="9"/>
      <c r="O94" s="22"/>
      <c r="P94" s="6"/>
      <c r="Q94" s="6"/>
      <c r="R94" s="6"/>
      <c r="S94" s="6"/>
      <c r="T94" s="6"/>
      <c r="U94" s="6"/>
      <c r="V94" s="6"/>
      <c r="W94" s="6"/>
    </row>
    <row r="95" spans="1:23" ht="15.75" customHeight="1" x14ac:dyDescent="0.3">
      <c r="A95" s="19"/>
      <c r="B95" s="1"/>
      <c r="C95" s="2"/>
      <c r="D95" s="19"/>
      <c r="E95" s="2"/>
      <c r="F95" s="20"/>
      <c r="G95" s="20"/>
      <c r="H95" s="4"/>
      <c r="I95" s="4"/>
      <c r="J95" s="4"/>
      <c r="K95" s="19"/>
      <c r="L95" s="19"/>
      <c r="M95" s="25"/>
      <c r="N95" s="9"/>
      <c r="O95" s="22"/>
      <c r="P95" s="6"/>
      <c r="Q95" s="6"/>
      <c r="R95" s="6"/>
      <c r="S95" s="6"/>
      <c r="T95" s="6"/>
      <c r="U95" s="6"/>
      <c r="V95" s="6"/>
      <c r="W95" s="6"/>
    </row>
    <row r="96" spans="1:23" ht="15.75" customHeight="1" x14ac:dyDescent="0.3">
      <c r="A96" s="19"/>
      <c r="B96" s="1"/>
      <c r="C96" s="2"/>
      <c r="D96" s="19"/>
      <c r="E96" s="2"/>
      <c r="F96" s="20"/>
      <c r="G96" s="20"/>
      <c r="H96" s="4"/>
      <c r="I96" s="4"/>
      <c r="J96" s="4"/>
      <c r="K96" s="19"/>
      <c r="L96" s="19"/>
      <c r="M96" s="25"/>
      <c r="N96" s="9"/>
      <c r="O96" s="22"/>
      <c r="P96" s="6"/>
      <c r="Q96" s="6"/>
      <c r="R96" s="6"/>
      <c r="S96" s="6"/>
      <c r="T96" s="6"/>
      <c r="U96" s="6"/>
      <c r="V96" s="6"/>
      <c r="W96" s="6"/>
    </row>
    <row r="97" spans="1:23" ht="15.75" customHeight="1" x14ac:dyDescent="0.3">
      <c r="A97" s="19"/>
      <c r="B97" s="1"/>
      <c r="C97" s="2"/>
      <c r="D97" s="19"/>
      <c r="E97" s="2"/>
      <c r="F97" s="20"/>
      <c r="G97" s="20"/>
      <c r="H97" s="4"/>
      <c r="I97" s="4"/>
      <c r="J97" s="4"/>
      <c r="K97" s="19"/>
      <c r="L97" s="19"/>
      <c r="M97" s="25"/>
      <c r="N97" s="9"/>
      <c r="O97" s="22"/>
      <c r="P97" s="6"/>
      <c r="Q97" s="6"/>
      <c r="R97" s="6"/>
      <c r="S97" s="6"/>
      <c r="T97" s="6"/>
      <c r="U97" s="6"/>
      <c r="V97" s="6"/>
      <c r="W97" s="6"/>
    </row>
    <row r="98" spans="1:23" ht="15.75" customHeight="1" x14ac:dyDescent="0.3">
      <c r="A98" s="19"/>
      <c r="B98" s="1"/>
      <c r="C98" s="2"/>
      <c r="D98" s="19"/>
      <c r="E98" s="2"/>
      <c r="F98" s="20"/>
      <c r="G98" s="20"/>
      <c r="H98" s="4"/>
      <c r="I98" s="4"/>
      <c r="J98" s="4"/>
      <c r="K98" s="19"/>
      <c r="L98" s="19"/>
      <c r="M98" s="25"/>
      <c r="N98" s="9"/>
      <c r="O98" s="22"/>
      <c r="P98" s="6"/>
      <c r="Q98" s="6"/>
      <c r="R98" s="6"/>
      <c r="S98" s="6"/>
      <c r="T98" s="6"/>
      <c r="U98" s="6"/>
      <c r="V98" s="6"/>
      <c r="W98" s="6"/>
    </row>
    <row r="99" spans="1:23" ht="15.75" customHeight="1" x14ac:dyDescent="0.3">
      <c r="A99" s="19"/>
      <c r="B99" s="1"/>
      <c r="C99" s="2"/>
      <c r="D99" s="19"/>
      <c r="E99" s="2"/>
      <c r="F99" s="20"/>
      <c r="G99" s="20"/>
      <c r="H99" s="4"/>
      <c r="I99" s="4"/>
      <c r="J99" s="4"/>
      <c r="K99" s="19"/>
      <c r="L99" s="19"/>
      <c r="M99" s="25"/>
      <c r="N99" s="9"/>
      <c r="O99" s="22"/>
      <c r="P99" s="6"/>
      <c r="Q99" s="6"/>
      <c r="R99" s="6"/>
      <c r="S99" s="6"/>
      <c r="T99" s="6"/>
      <c r="U99" s="6"/>
      <c r="V99" s="6"/>
      <c r="W99" s="6"/>
    </row>
    <row r="100" spans="1:23" ht="15.75" customHeight="1" x14ac:dyDescent="0.3">
      <c r="A100" s="19"/>
      <c r="B100" s="1"/>
      <c r="C100" s="2"/>
      <c r="D100" s="19"/>
      <c r="E100" s="2"/>
      <c r="F100" s="20"/>
      <c r="G100" s="20"/>
      <c r="H100" s="4"/>
      <c r="I100" s="4"/>
      <c r="J100" s="4"/>
      <c r="K100" s="19"/>
      <c r="L100" s="19"/>
      <c r="M100" s="25"/>
      <c r="N100" s="9"/>
      <c r="O100" s="22"/>
      <c r="P100" s="6"/>
      <c r="Q100" s="6"/>
      <c r="R100" s="6"/>
      <c r="S100" s="6"/>
      <c r="T100" s="6"/>
      <c r="U100" s="6"/>
      <c r="V100" s="6"/>
      <c r="W100" s="6"/>
    </row>
    <row r="101" spans="1:23" ht="15.75" customHeight="1" x14ac:dyDescent="0.3">
      <c r="A101" s="19"/>
      <c r="B101" s="1"/>
      <c r="C101" s="2"/>
      <c r="D101" s="19"/>
      <c r="E101" s="2"/>
      <c r="F101" s="20"/>
      <c r="G101" s="20"/>
      <c r="H101" s="4"/>
      <c r="I101" s="4"/>
      <c r="J101" s="4"/>
      <c r="K101" s="19"/>
      <c r="L101" s="19"/>
      <c r="M101" s="25"/>
      <c r="N101" s="9"/>
      <c r="O101" s="22"/>
      <c r="P101" s="6"/>
      <c r="Q101" s="6"/>
      <c r="R101" s="6"/>
      <c r="S101" s="6"/>
      <c r="T101" s="6"/>
      <c r="U101" s="6"/>
      <c r="V101" s="6"/>
      <c r="W101" s="6"/>
    </row>
    <row r="102" spans="1:23" ht="15.75" customHeight="1" x14ac:dyDescent="0.3">
      <c r="A102" s="19"/>
      <c r="B102" s="1"/>
      <c r="C102" s="2"/>
      <c r="D102" s="19"/>
      <c r="E102" s="2"/>
      <c r="F102" s="20"/>
      <c r="G102" s="20"/>
      <c r="H102" s="4"/>
      <c r="I102" s="4"/>
      <c r="J102" s="4"/>
      <c r="K102" s="19"/>
      <c r="L102" s="19"/>
      <c r="M102" s="25"/>
      <c r="N102" s="9"/>
      <c r="O102" s="22"/>
      <c r="P102" s="6"/>
      <c r="Q102" s="6"/>
      <c r="R102" s="6"/>
      <c r="S102" s="6"/>
      <c r="T102" s="6"/>
      <c r="U102" s="6"/>
      <c r="V102" s="6"/>
      <c r="W102" s="6"/>
    </row>
    <row r="103" spans="1:23" ht="15.75" customHeight="1" x14ac:dyDescent="0.3">
      <c r="A103" s="19"/>
      <c r="B103" s="1"/>
      <c r="C103" s="2"/>
      <c r="D103" s="19"/>
      <c r="E103" s="2"/>
      <c r="F103" s="20"/>
      <c r="G103" s="20"/>
      <c r="H103" s="4"/>
      <c r="I103" s="4"/>
      <c r="J103" s="4"/>
      <c r="K103" s="19"/>
      <c r="L103" s="19"/>
      <c r="M103" s="25"/>
      <c r="N103" s="9"/>
      <c r="O103" s="22"/>
      <c r="P103" s="6"/>
      <c r="Q103" s="6"/>
      <c r="R103" s="6"/>
      <c r="S103" s="6"/>
      <c r="T103" s="6"/>
      <c r="U103" s="6"/>
      <c r="V103" s="6"/>
      <c r="W103" s="6"/>
    </row>
    <row r="104" spans="1:23" ht="15.75" customHeight="1" x14ac:dyDescent="0.3">
      <c r="A104" s="19"/>
      <c r="B104" s="1"/>
      <c r="C104" s="2"/>
      <c r="D104" s="19"/>
      <c r="E104" s="2"/>
      <c r="F104" s="20"/>
      <c r="G104" s="20"/>
      <c r="H104" s="4"/>
      <c r="I104" s="4"/>
      <c r="J104" s="4"/>
      <c r="K104" s="19"/>
      <c r="L104" s="19"/>
      <c r="M104" s="25"/>
      <c r="N104" s="9"/>
      <c r="O104" s="22"/>
      <c r="P104" s="6"/>
      <c r="Q104" s="6"/>
      <c r="R104" s="6"/>
      <c r="S104" s="6"/>
      <c r="T104" s="6"/>
      <c r="U104" s="6"/>
      <c r="V104" s="6"/>
      <c r="W104" s="6"/>
    </row>
    <row r="105" spans="1:23" ht="15.75" customHeight="1" x14ac:dyDescent="0.3">
      <c r="A105" s="19"/>
      <c r="B105" s="1"/>
      <c r="C105" s="2"/>
      <c r="D105" s="19"/>
      <c r="E105" s="2"/>
      <c r="F105" s="20"/>
      <c r="G105" s="20"/>
      <c r="H105" s="4"/>
      <c r="I105" s="4"/>
      <c r="J105" s="4"/>
      <c r="K105" s="19"/>
      <c r="L105" s="19"/>
      <c r="M105" s="25"/>
      <c r="N105" s="9"/>
      <c r="O105" s="22"/>
      <c r="P105" s="6"/>
      <c r="Q105" s="6"/>
      <c r="R105" s="6"/>
      <c r="S105" s="6"/>
      <c r="T105" s="6"/>
      <c r="U105" s="6"/>
      <c r="V105" s="6"/>
      <c r="W105" s="6"/>
    </row>
    <row r="106" spans="1:23" ht="15.75" customHeight="1" x14ac:dyDescent="0.3">
      <c r="A106" s="19"/>
      <c r="B106" s="1"/>
      <c r="C106" s="2"/>
      <c r="D106" s="19"/>
      <c r="E106" s="2"/>
      <c r="F106" s="20"/>
      <c r="G106" s="20"/>
      <c r="H106" s="4"/>
      <c r="I106" s="4"/>
      <c r="J106" s="4"/>
      <c r="K106" s="19"/>
      <c r="L106" s="19"/>
      <c r="M106" s="25"/>
      <c r="N106" s="9"/>
      <c r="O106" s="22"/>
      <c r="P106" s="6"/>
      <c r="Q106" s="6"/>
      <c r="R106" s="6"/>
      <c r="S106" s="6"/>
      <c r="T106" s="6"/>
      <c r="U106" s="6"/>
      <c r="V106" s="6"/>
      <c r="W106" s="6"/>
    </row>
    <row r="107" spans="1:23" ht="15.75" customHeight="1" x14ac:dyDescent="0.3">
      <c r="A107" s="19"/>
      <c r="B107" s="1"/>
      <c r="C107" s="2"/>
      <c r="D107" s="19"/>
      <c r="E107" s="2"/>
      <c r="F107" s="20"/>
      <c r="G107" s="20"/>
      <c r="H107" s="4"/>
      <c r="I107" s="4"/>
      <c r="J107" s="4"/>
      <c r="K107" s="19"/>
      <c r="L107" s="19"/>
      <c r="M107" s="25"/>
      <c r="N107" s="9"/>
      <c r="O107" s="22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x14ac:dyDescent="0.3">
      <c r="A108" s="19"/>
      <c r="B108" s="1"/>
      <c r="C108" s="2"/>
      <c r="D108" s="19"/>
      <c r="E108" s="2"/>
      <c r="F108" s="20"/>
      <c r="G108" s="20"/>
      <c r="H108" s="4"/>
      <c r="I108" s="4"/>
      <c r="J108" s="4"/>
      <c r="K108" s="19"/>
      <c r="L108" s="19"/>
      <c r="M108" s="25"/>
      <c r="N108" s="9"/>
      <c r="O108" s="22"/>
      <c r="P108" s="6"/>
      <c r="Q108" s="6"/>
      <c r="R108" s="6"/>
      <c r="S108" s="6"/>
      <c r="T108" s="6"/>
      <c r="U108" s="6"/>
      <c r="V108" s="6"/>
      <c r="W108" s="6"/>
    </row>
    <row r="109" spans="1:23" ht="15.75" customHeight="1" x14ac:dyDescent="0.3">
      <c r="A109" s="19"/>
      <c r="B109" s="1"/>
      <c r="C109" s="2"/>
      <c r="D109" s="19"/>
      <c r="E109" s="2"/>
      <c r="F109" s="20"/>
      <c r="G109" s="20"/>
      <c r="H109" s="4"/>
      <c r="I109" s="4"/>
      <c r="J109" s="4"/>
      <c r="K109" s="19"/>
      <c r="L109" s="19"/>
      <c r="M109" s="25"/>
      <c r="N109" s="9"/>
      <c r="O109" s="22"/>
      <c r="P109" s="6"/>
      <c r="Q109" s="6"/>
      <c r="R109" s="6"/>
      <c r="S109" s="6"/>
      <c r="T109" s="6"/>
      <c r="U109" s="6"/>
      <c r="V109" s="6"/>
      <c r="W109" s="6"/>
    </row>
    <row r="110" spans="1:23" ht="15.75" customHeight="1" x14ac:dyDescent="0.3">
      <c r="A110" s="19"/>
      <c r="B110" s="1"/>
      <c r="C110" s="2"/>
      <c r="D110" s="19"/>
      <c r="E110" s="2"/>
      <c r="F110" s="20"/>
      <c r="G110" s="20"/>
      <c r="H110" s="4"/>
      <c r="I110" s="4"/>
      <c r="J110" s="4"/>
      <c r="K110" s="19"/>
      <c r="L110" s="19"/>
      <c r="M110" s="25"/>
      <c r="N110" s="9"/>
      <c r="O110" s="22"/>
      <c r="P110" s="6"/>
      <c r="Q110" s="6"/>
      <c r="R110" s="6"/>
      <c r="S110" s="6"/>
      <c r="T110" s="6"/>
      <c r="U110" s="6"/>
      <c r="V110" s="6"/>
      <c r="W110" s="6"/>
    </row>
    <row r="111" spans="1:23" ht="15.75" customHeight="1" x14ac:dyDescent="0.3">
      <c r="A111" s="19"/>
      <c r="B111" s="1"/>
      <c r="C111" s="2"/>
      <c r="D111" s="19"/>
      <c r="E111" s="2"/>
      <c r="F111" s="20"/>
      <c r="G111" s="20"/>
      <c r="H111" s="4"/>
      <c r="I111" s="4"/>
      <c r="J111" s="4"/>
      <c r="K111" s="19"/>
      <c r="L111" s="19"/>
      <c r="M111" s="25"/>
      <c r="N111" s="9"/>
      <c r="O111" s="22"/>
      <c r="P111" s="6"/>
      <c r="Q111" s="6"/>
      <c r="R111" s="6"/>
      <c r="S111" s="6"/>
      <c r="T111" s="6"/>
      <c r="U111" s="6"/>
      <c r="V111" s="6"/>
      <c r="W111" s="6"/>
    </row>
    <row r="112" spans="1:23" ht="15.75" customHeight="1" x14ac:dyDescent="0.3">
      <c r="A112" s="19"/>
      <c r="B112" s="1"/>
      <c r="C112" s="2"/>
      <c r="D112" s="19"/>
      <c r="E112" s="2"/>
      <c r="F112" s="20"/>
      <c r="G112" s="20"/>
      <c r="H112" s="4"/>
      <c r="I112" s="4"/>
      <c r="J112" s="4"/>
      <c r="K112" s="19"/>
      <c r="L112" s="19"/>
      <c r="M112" s="25"/>
      <c r="N112" s="9"/>
      <c r="O112" s="22"/>
      <c r="P112" s="6"/>
      <c r="Q112" s="6"/>
      <c r="R112" s="6"/>
      <c r="S112" s="6"/>
      <c r="T112" s="6"/>
      <c r="U112" s="6"/>
      <c r="V112" s="6"/>
      <c r="W112" s="6"/>
    </row>
    <row r="113" spans="1:23" ht="15.75" customHeight="1" x14ac:dyDescent="0.3">
      <c r="A113" s="19"/>
      <c r="B113" s="1"/>
      <c r="C113" s="2"/>
      <c r="D113" s="19"/>
      <c r="E113" s="2"/>
      <c r="F113" s="20"/>
      <c r="G113" s="20"/>
      <c r="H113" s="4"/>
      <c r="I113" s="4"/>
      <c r="J113" s="4"/>
      <c r="K113" s="19"/>
      <c r="L113" s="19"/>
      <c r="M113" s="25"/>
      <c r="N113" s="9"/>
      <c r="O113" s="22"/>
      <c r="P113" s="6"/>
      <c r="Q113" s="6"/>
      <c r="R113" s="6"/>
      <c r="S113" s="6"/>
      <c r="T113" s="6"/>
      <c r="U113" s="6"/>
      <c r="V113" s="6"/>
      <c r="W113" s="6"/>
    </row>
    <row r="114" spans="1:23" ht="15.75" customHeight="1" x14ac:dyDescent="0.3">
      <c r="A114" s="19"/>
      <c r="B114" s="1"/>
      <c r="C114" s="2"/>
      <c r="D114" s="19"/>
      <c r="E114" s="2"/>
      <c r="F114" s="20"/>
      <c r="G114" s="20"/>
      <c r="H114" s="4"/>
      <c r="I114" s="4"/>
      <c r="J114" s="4"/>
      <c r="K114" s="19"/>
      <c r="L114" s="19"/>
      <c r="M114" s="25"/>
      <c r="N114" s="9"/>
      <c r="O114" s="22"/>
      <c r="P114" s="6"/>
      <c r="Q114" s="6"/>
      <c r="R114" s="6"/>
      <c r="S114" s="6"/>
      <c r="T114" s="6"/>
      <c r="U114" s="6"/>
      <c r="V114" s="6"/>
      <c r="W114" s="6"/>
    </row>
    <row r="115" spans="1:23" ht="15.75" customHeight="1" x14ac:dyDescent="0.3">
      <c r="A115" s="19"/>
      <c r="B115" s="1"/>
      <c r="C115" s="2"/>
      <c r="D115" s="19"/>
      <c r="E115" s="2"/>
      <c r="F115" s="20"/>
      <c r="G115" s="20"/>
      <c r="H115" s="4"/>
      <c r="I115" s="4"/>
      <c r="J115" s="4"/>
      <c r="K115" s="19"/>
      <c r="L115" s="19"/>
      <c r="M115" s="25"/>
      <c r="N115" s="9"/>
      <c r="O115" s="22"/>
      <c r="P115" s="6"/>
      <c r="Q115" s="6"/>
      <c r="R115" s="6"/>
      <c r="S115" s="6"/>
      <c r="T115" s="6"/>
      <c r="U115" s="6"/>
      <c r="V115" s="6"/>
      <c r="W115" s="6"/>
    </row>
    <row r="116" spans="1:23" ht="15.75" customHeight="1" x14ac:dyDescent="0.3">
      <c r="A116" s="19"/>
      <c r="B116" s="1"/>
      <c r="C116" s="2"/>
      <c r="D116" s="19"/>
      <c r="E116" s="2"/>
      <c r="F116" s="20"/>
      <c r="G116" s="20"/>
      <c r="H116" s="4"/>
      <c r="I116" s="4"/>
      <c r="J116" s="4"/>
      <c r="K116" s="19"/>
      <c r="L116" s="19"/>
      <c r="M116" s="25"/>
      <c r="N116" s="9"/>
      <c r="O116" s="22"/>
      <c r="P116" s="6"/>
      <c r="Q116" s="6"/>
      <c r="R116" s="6"/>
      <c r="S116" s="6"/>
      <c r="T116" s="6"/>
      <c r="U116" s="6"/>
      <c r="V116" s="6"/>
      <c r="W116" s="6"/>
    </row>
    <row r="117" spans="1:23" ht="15.75" customHeight="1" x14ac:dyDescent="0.3">
      <c r="A117" s="19"/>
      <c r="B117" s="1"/>
      <c r="C117" s="2"/>
      <c r="D117" s="19"/>
      <c r="E117" s="2"/>
      <c r="F117" s="20"/>
      <c r="G117" s="20"/>
      <c r="H117" s="4"/>
      <c r="I117" s="4"/>
      <c r="J117" s="4"/>
      <c r="K117" s="19"/>
      <c r="L117" s="19"/>
      <c r="M117" s="25"/>
      <c r="N117" s="9"/>
      <c r="O117" s="22"/>
      <c r="P117" s="6"/>
      <c r="Q117" s="6"/>
      <c r="R117" s="6"/>
      <c r="S117" s="6"/>
      <c r="T117" s="6"/>
      <c r="U117" s="6"/>
      <c r="V117" s="6"/>
      <c r="W117" s="6"/>
    </row>
    <row r="118" spans="1:23" ht="15.75" customHeight="1" x14ac:dyDescent="0.3">
      <c r="A118" s="19"/>
      <c r="B118" s="1"/>
      <c r="C118" s="2"/>
      <c r="D118" s="19"/>
      <c r="E118" s="2"/>
      <c r="F118" s="20"/>
      <c r="G118" s="20"/>
      <c r="H118" s="4"/>
      <c r="I118" s="4"/>
      <c r="J118" s="4"/>
      <c r="K118" s="19"/>
      <c r="L118" s="19"/>
      <c r="M118" s="25"/>
      <c r="N118" s="9"/>
      <c r="O118" s="22"/>
      <c r="P118" s="6"/>
      <c r="Q118" s="6"/>
      <c r="R118" s="6"/>
      <c r="S118" s="6"/>
      <c r="T118" s="6"/>
      <c r="U118" s="6"/>
      <c r="V118" s="6"/>
      <c r="W118" s="6"/>
    </row>
    <row r="119" spans="1:23" ht="15.75" customHeight="1" x14ac:dyDescent="0.3">
      <c r="A119" s="19"/>
      <c r="B119" s="1"/>
      <c r="C119" s="2"/>
      <c r="D119" s="19"/>
      <c r="E119" s="2"/>
      <c r="F119" s="20"/>
      <c r="G119" s="20"/>
      <c r="H119" s="4"/>
      <c r="I119" s="4"/>
      <c r="J119" s="4"/>
      <c r="K119" s="19"/>
      <c r="L119" s="19"/>
      <c r="M119" s="25"/>
      <c r="N119" s="9"/>
      <c r="O119" s="22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x14ac:dyDescent="0.3">
      <c r="A120" s="19"/>
      <c r="B120" s="1"/>
      <c r="C120" s="2"/>
      <c r="D120" s="19"/>
      <c r="E120" s="2"/>
      <c r="F120" s="20"/>
      <c r="G120" s="20"/>
      <c r="H120" s="4"/>
      <c r="I120" s="4"/>
      <c r="J120" s="4"/>
      <c r="K120" s="19"/>
      <c r="L120" s="19"/>
      <c r="M120" s="25"/>
      <c r="N120" s="9"/>
      <c r="O120" s="22"/>
      <c r="P120" s="6"/>
      <c r="Q120" s="6"/>
      <c r="R120" s="6"/>
      <c r="S120" s="6"/>
      <c r="T120" s="6"/>
      <c r="U120" s="6"/>
      <c r="V120" s="6"/>
      <c r="W120" s="6"/>
    </row>
    <row r="121" spans="1:23" ht="15.75" customHeight="1" x14ac:dyDescent="0.3">
      <c r="A121" s="19"/>
      <c r="B121" s="1"/>
      <c r="C121" s="2"/>
      <c r="D121" s="19"/>
      <c r="E121" s="2"/>
      <c r="F121" s="20"/>
      <c r="G121" s="20"/>
      <c r="H121" s="4"/>
      <c r="I121" s="4"/>
      <c r="J121" s="4"/>
      <c r="K121" s="19"/>
      <c r="L121" s="19"/>
      <c r="M121" s="25"/>
      <c r="N121" s="9"/>
      <c r="O121" s="22"/>
      <c r="P121" s="6"/>
      <c r="Q121" s="6"/>
      <c r="R121" s="6"/>
      <c r="S121" s="6"/>
      <c r="T121" s="6"/>
      <c r="U121" s="6"/>
      <c r="V121" s="6"/>
      <c r="W121" s="6"/>
    </row>
    <row r="122" spans="1:23" ht="15.75" customHeight="1" x14ac:dyDescent="0.3">
      <c r="A122" s="19"/>
      <c r="B122" s="1"/>
      <c r="C122" s="2"/>
      <c r="D122" s="19"/>
      <c r="E122" s="2"/>
      <c r="F122" s="20"/>
      <c r="G122" s="20"/>
      <c r="H122" s="4"/>
      <c r="I122" s="4"/>
      <c r="J122" s="4"/>
      <c r="K122" s="19"/>
      <c r="L122" s="19"/>
      <c r="M122" s="25"/>
      <c r="N122" s="9"/>
      <c r="O122" s="22"/>
      <c r="P122" s="6"/>
      <c r="Q122" s="6"/>
      <c r="R122" s="6"/>
      <c r="S122" s="6"/>
      <c r="T122" s="6"/>
      <c r="U122" s="6"/>
      <c r="V122" s="6"/>
      <c r="W122" s="6"/>
    </row>
    <row r="123" spans="1:23" ht="15.75" customHeight="1" x14ac:dyDescent="0.3">
      <c r="A123" s="19"/>
      <c r="B123" s="1"/>
      <c r="C123" s="2"/>
      <c r="D123" s="19"/>
      <c r="E123" s="2"/>
      <c r="F123" s="20"/>
      <c r="G123" s="20"/>
      <c r="H123" s="4"/>
      <c r="I123" s="4"/>
      <c r="J123" s="4"/>
      <c r="K123" s="19"/>
      <c r="L123" s="19"/>
      <c r="M123" s="25"/>
      <c r="N123" s="9"/>
      <c r="O123" s="22"/>
      <c r="P123" s="6"/>
      <c r="Q123" s="6"/>
      <c r="R123" s="6"/>
      <c r="S123" s="6"/>
      <c r="T123" s="6"/>
      <c r="U123" s="6"/>
      <c r="V123" s="6"/>
      <c r="W123" s="6"/>
    </row>
    <row r="124" spans="1:23" ht="15.75" customHeight="1" x14ac:dyDescent="0.3">
      <c r="A124" s="19"/>
      <c r="B124" s="1"/>
      <c r="C124" s="2"/>
      <c r="D124" s="19"/>
      <c r="E124" s="2"/>
      <c r="F124" s="20"/>
      <c r="G124" s="20"/>
      <c r="H124" s="4"/>
      <c r="I124" s="4"/>
      <c r="J124" s="4"/>
      <c r="K124" s="19"/>
      <c r="L124" s="19"/>
      <c r="M124" s="25"/>
      <c r="N124" s="9"/>
      <c r="O124" s="22"/>
      <c r="P124" s="6"/>
      <c r="Q124" s="6"/>
      <c r="R124" s="6"/>
      <c r="S124" s="6"/>
      <c r="T124" s="6"/>
      <c r="U124" s="6"/>
      <c r="V124" s="6"/>
      <c r="W124" s="6"/>
    </row>
    <row r="125" spans="1:23" ht="15.75" customHeight="1" x14ac:dyDescent="0.3">
      <c r="A125" s="19"/>
      <c r="B125" s="1"/>
      <c r="C125" s="2"/>
      <c r="D125" s="19"/>
      <c r="E125" s="2"/>
      <c r="F125" s="20"/>
      <c r="G125" s="20"/>
      <c r="H125" s="4"/>
      <c r="I125" s="4"/>
      <c r="J125" s="4"/>
      <c r="K125" s="19"/>
      <c r="L125" s="19"/>
      <c r="M125" s="25"/>
      <c r="N125" s="9"/>
      <c r="O125" s="22"/>
      <c r="P125" s="6"/>
      <c r="Q125" s="6"/>
      <c r="R125" s="6"/>
      <c r="S125" s="6"/>
      <c r="T125" s="6"/>
      <c r="U125" s="6"/>
      <c r="V125" s="6"/>
      <c r="W125" s="6"/>
    </row>
    <row r="126" spans="1:23" ht="15.75" customHeight="1" x14ac:dyDescent="0.3">
      <c r="A126" s="19"/>
      <c r="B126" s="1"/>
      <c r="C126" s="2"/>
      <c r="D126" s="19"/>
      <c r="E126" s="2"/>
      <c r="F126" s="20"/>
      <c r="G126" s="20"/>
      <c r="H126" s="4"/>
      <c r="I126" s="4"/>
      <c r="J126" s="4"/>
      <c r="K126" s="19"/>
      <c r="L126" s="19"/>
      <c r="M126" s="25"/>
      <c r="N126" s="9"/>
      <c r="O126" s="22"/>
      <c r="P126" s="6"/>
      <c r="Q126" s="6"/>
      <c r="R126" s="6"/>
      <c r="S126" s="6"/>
      <c r="T126" s="6"/>
      <c r="U126" s="6"/>
      <c r="V126" s="6"/>
      <c r="W126" s="6"/>
    </row>
    <row r="127" spans="1:23" ht="15.75" customHeight="1" x14ac:dyDescent="0.3">
      <c r="A127" s="19"/>
      <c r="B127" s="1"/>
      <c r="C127" s="2"/>
      <c r="D127" s="19"/>
      <c r="E127" s="2"/>
      <c r="F127" s="20"/>
      <c r="G127" s="20"/>
      <c r="H127" s="4"/>
      <c r="I127" s="4"/>
      <c r="J127" s="4"/>
      <c r="K127" s="19"/>
      <c r="L127" s="19"/>
      <c r="M127" s="25"/>
      <c r="N127" s="9"/>
      <c r="O127" s="22"/>
      <c r="P127" s="6"/>
      <c r="Q127" s="6"/>
      <c r="R127" s="6"/>
      <c r="S127" s="6"/>
      <c r="T127" s="6"/>
      <c r="U127" s="6"/>
      <c r="V127" s="6"/>
      <c r="W127" s="6"/>
    </row>
    <row r="128" spans="1:23" ht="15.75" customHeight="1" x14ac:dyDescent="0.3">
      <c r="A128" s="19"/>
      <c r="B128" s="1"/>
      <c r="C128" s="2"/>
      <c r="D128" s="19"/>
      <c r="E128" s="2"/>
      <c r="F128" s="20"/>
      <c r="G128" s="20"/>
      <c r="H128" s="4"/>
      <c r="I128" s="4"/>
      <c r="J128" s="4"/>
      <c r="K128" s="19"/>
      <c r="L128" s="19"/>
      <c r="M128" s="25"/>
      <c r="N128" s="9"/>
      <c r="O128" s="22"/>
      <c r="P128" s="6"/>
      <c r="Q128" s="6"/>
      <c r="R128" s="6"/>
      <c r="S128" s="6"/>
      <c r="T128" s="6"/>
      <c r="U128" s="6"/>
      <c r="V128" s="6"/>
      <c r="W128" s="6"/>
    </row>
    <row r="129" spans="1:23" ht="15.75" customHeight="1" x14ac:dyDescent="0.3">
      <c r="A129" s="19"/>
      <c r="B129" s="1"/>
      <c r="C129" s="2"/>
      <c r="D129" s="19"/>
      <c r="E129" s="2"/>
      <c r="F129" s="20"/>
      <c r="G129" s="20"/>
      <c r="H129" s="4"/>
      <c r="I129" s="4"/>
      <c r="J129" s="4"/>
      <c r="K129" s="19"/>
      <c r="L129" s="19"/>
      <c r="M129" s="25"/>
      <c r="N129" s="9"/>
      <c r="O129" s="22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x14ac:dyDescent="0.3">
      <c r="A130" s="19"/>
      <c r="B130" s="1"/>
      <c r="C130" s="2"/>
      <c r="D130" s="19"/>
      <c r="E130" s="2"/>
      <c r="F130" s="20"/>
      <c r="G130" s="20"/>
      <c r="H130" s="4"/>
      <c r="I130" s="4"/>
      <c r="J130" s="4"/>
      <c r="K130" s="19"/>
      <c r="L130" s="19"/>
      <c r="M130" s="25"/>
      <c r="N130" s="9"/>
      <c r="O130" s="22"/>
      <c r="P130" s="6"/>
      <c r="Q130" s="6"/>
      <c r="R130" s="6"/>
      <c r="S130" s="6"/>
      <c r="T130" s="6"/>
      <c r="U130" s="6"/>
      <c r="V130" s="6"/>
      <c r="W130" s="6"/>
    </row>
    <row r="131" spans="1:23" ht="15.75" customHeight="1" x14ac:dyDescent="0.3">
      <c r="A131" s="19"/>
      <c r="B131" s="1"/>
      <c r="C131" s="2"/>
      <c r="D131" s="19"/>
      <c r="E131" s="2"/>
      <c r="F131" s="20"/>
      <c r="G131" s="20"/>
      <c r="H131" s="4"/>
      <c r="I131" s="4"/>
      <c r="J131" s="4"/>
      <c r="K131" s="19"/>
      <c r="L131" s="19"/>
      <c r="M131" s="25"/>
      <c r="N131" s="9"/>
      <c r="O131" s="22"/>
      <c r="P131" s="6"/>
      <c r="Q131" s="6"/>
      <c r="R131" s="6"/>
      <c r="S131" s="6"/>
      <c r="T131" s="6"/>
      <c r="U131" s="6"/>
      <c r="V131" s="6"/>
      <c r="W131" s="6"/>
    </row>
    <row r="132" spans="1:23" ht="15.75" customHeight="1" x14ac:dyDescent="0.3">
      <c r="A132" s="19"/>
      <c r="B132" s="1"/>
      <c r="C132" s="2"/>
      <c r="D132" s="19"/>
      <c r="E132" s="2"/>
      <c r="F132" s="20"/>
      <c r="G132" s="20"/>
      <c r="H132" s="4"/>
      <c r="I132" s="4"/>
      <c r="J132" s="4"/>
      <c r="K132" s="19"/>
      <c r="L132" s="19"/>
      <c r="M132" s="25"/>
      <c r="N132" s="9"/>
      <c r="O132" s="22"/>
      <c r="P132" s="6"/>
      <c r="Q132" s="6"/>
      <c r="R132" s="6"/>
      <c r="S132" s="6"/>
      <c r="T132" s="6"/>
      <c r="U132" s="6"/>
      <c r="V132" s="6"/>
      <c r="W132" s="6"/>
    </row>
    <row r="133" spans="1:23" ht="15.75" customHeight="1" x14ac:dyDescent="0.3">
      <c r="A133" s="19"/>
      <c r="B133" s="1"/>
      <c r="C133" s="2"/>
      <c r="D133" s="19"/>
      <c r="E133" s="2"/>
      <c r="F133" s="20"/>
      <c r="G133" s="20"/>
      <c r="H133" s="4"/>
      <c r="I133" s="4"/>
      <c r="J133" s="4"/>
      <c r="K133" s="19"/>
      <c r="L133" s="19"/>
      <c r="M133" s="25"/>
      <c r="N133" s="9"/>
      <c r="O133" s="22"/>
      <c r="P133" s="6"/>
      <c r="Q133" s="6"/>
      <c r="R133" s="6"/>
      <c r="S133" s="6"/>
      <c r="T133" s="6"/>
      <c r="U133" s="6"/>
      <c r="V133" s="6"/>
      <c r="W133" s="6"/>
    </row>
    <row r="134" spans="1:23" ht="15.75" customHeight="1" x14ac:dyDescent="0.3">
      <c r="A134" s="19"/>
      <c r="B134" s="1"/>
      <c r="C134" s="2"/>
      <c r="D134" s="19"/>
      <c r="E134" s="2"/>
      <c r="F134" s="20"/>
      <c r="G134" s="20"/>
      <c r="H134" s="4"/>
      <c r="I134" s="4"/>
      <c r="J134" s="4"/>
      <c r="K134" s="19"/>
      <c r="L134" s="19"/>
      <c r="M134" s="25"/>
      <c r="N134" s="9"/>
      <c r="O134" s="22"/>
      <c r="P134" s="6"/>
      <c r="Q134" s="6"/>
      <c r="R134" s="6"/>
      <c r="S134" s="6"/>
      <c r="T134" s="6"/>
      <c r="U134" s="6"/>
      <c r="V134" s="6"/>
      <c r="W134" s="6"/>
    </row>
    <row r="135" spans="1:23" ht="15.75" customHeight="1" x14ac:dyDescent="0.3">
      <c r="A135" s="19"/>
      <c r="B135" s="1"/>
      <c r="C135" s="2"/>
      <c r="D135" s="19"/>
      <c r="E135" s="2"/>
      <c r="F135" s="20"/>
      <c r="G135" s="20"/>
      <c r="H135" s="4"/>
      <c r="I135" s="4"/>
      <c r="J135" s="4"/>
      <c r="K135" s="19"/>
      <c r="L135" s="19"/>
      <c r="M135" s="25"/>
      <c r="N135" s="9"/>
      <c r="O135" s="22"/>
      <c r="P135" s="6"/>
      <c r="Q135" s="6"/>
      <c r="R135" s="6"/>
      <c r="S135" s="6"/>
      <c r="T135" s="6"/>
      <c r="U135" s="6"/>
      <c r="V135" s="6"/>
      <c r="W135" s="6"/>
    </row>
    <row r="136" spans="1:23" ht="15.75" customHeight="1" x14ac:dyDescent="0.3">
      <c r="A136" s="19"/>
      <c r="B136" s="1"/>
      <c r="C136" s="2"/>
      <c r="D136" s="19"/>
      <c r="E136" s="2"/>
      <c r="F136" s="20"/>
      <c r="G136" s="20"/>
      <c r="H136" s="4"/>
      <c r="I136" s="4"/>
      <c r="J136" s="4"/>
      <c r="K136" s="19"/>
      <c r="L136" s="19"/>
      <c r="M136" s="25"/>
      <c r="N136" s="9"/>
      <c r="O136" s="22"/>
      <c r="P136" s="6"/>
      <c r="Q136" s="6"/>
      <c r="R136" s="6"/>
      <c r="S136" s="6"/>
      <c r="T136" s="6"/>
      <c r="U136" s="6"/>
      <c r="V136" s="6"/>
      <c r="W136" s="6"/>
    </row>
    <row r="137" spans="1:23" ht="15.75" customHeight="1" x14ac:dyDescent="0.3">
      <c r="A137" s="19"/>
      <c r="B137" s="1"/>
      <c r="C137" s="2"/>
      <c r="D137" s="19"/>
      <c r="E137" s="2"/>
      <c r="F137" s="20"/>
      <c r="G137" s="20"/>
      <c r="H137" s="4"/>
      <c r="I137" s="4"/>
      <c r="J137" s="4"/>
      <c r="K137" s="19"/>
      <c r="L137" s="19"/>
      <c r="M137" s="25"/>
      <c r="N137" s="9"/>
      <c r="O137" s="22"/>
      <c r="P137" s="6"/>
      <c r="Q137" s="6"/>
      <c r="R137" s="6"/>
      <c r="S137" s="6"/>
      <c r="T137" s="6"/>
      <c r="U137" s="6"/>
      <c r="V137" s="6"/>
      <c r="W137" s="6"/>
    </row>
    <row r="138" spans="1:23" ht="15.75" customHeight="1" x14ac:dyDescent="0.3">
      <c r="A138" s="19"/>
      <c r="B138" s="1"/>
      <c r="C138" s="2"/>
      <c r="D138" s="19"/>
      <c r="E138" s="2"/>
      <c r="F138" s="20"/>
      <c r="G138" s="20"/>
      <c r="H138" s="4"/>
      <c r="I138" s="4"/>
      <c r="J138" s="4"/>
      <c r="K138" s="19"/>
      <c r="L138" s="19"/>
      <c r="M138" s="25"/>
      <c r="N138" s="9"/>
      <c r="O138" s="22"/>
      <c r="P138" s="6"/>
      <c r="Q138" s="6"/>
      <c r="R138" s="6"/>
      <c r="S138" s="6"/>
      <c r="T138" s="6"/>
      <c r="U138" s="6"/>
      <c r="V138" s="6"/>
      <c r="W138" s="6"/>
    </row>
    <row r="139" spans="1:23" ht="15.75" customHeight="1" x14ac:dyDescent="0.3">
      <c r="A139" s="19"/>
      <c r="B139" s="1"/>
      <c r="C139" s="2"/>
      <c r="D139" s="19"/>
      <c r="E139" s="2"/>
      <c r="F139" s="20"/>
      <c r="G139" s="20"/>
      <c r="H139" s="4"/>
      <c r="I139" s="4"/>
      <c r="J139" s="4"/>
      <c r="K139" s="19"/>
      <c r="L139" s="19"/>
      <c r="M139" s="25"/>
      <c r="N139" s="9"/>
      <c r="O139" s="22"/>
      <c r="P139" s="6"/>
      <c r="Q139" s="6"/>
      <c r="R139" s="6"/>
      <c r="S139" s="6"/>
      <c r="T139" s="6"/>
      <c r="U139" s="6"/>
      <c r="V139" s="6"/>
      <c r="W139" s="6"/>
    </row>
    <row r="140" spans="1:23" ht="15.75" customHeight="1" x14ac:dyDescent="0.3">
      <c r="A140" s="19"/>
      <c r="B140" s="1"/>
      <c r="C140" s="2"/>
      <c r="D140" s="19"/>
      <c r="E140" s="2"/>
      <c r="F140" s="20"/>
      <c r="G140" s="20"/>
      <c r="H140" s="4"/>
      <c r="I140" s="4"/>
      <c r="J140" s="4"/>
      <c r="K140" s="19"/>
      <c r="L140" s="19"/>
      <c r="M140" s="25"/>
      <c r="N140" s="9"/>
      <c r="O140" s="22"/>
      <c r="P140" s="6"/>
      <c r="Q140" s="6"/>
      <c r="R140" s="6"/>
      <c r="S140" s="6"/>
      <c r="T140" s="6"/>
      <c r="U140" s="6"/>
      <c r="V140" s="6"/>
      <c r="W140" s="6"/>
    </row>
    <row r="141" spans="1:23" ht="15.75" customHeight="1" x14ac:dyDescent="0.3">
      <c r="A141" s="19"/>
      <c r="B141" s="1"/>
      <c r="C141" s="2"/>
      <c r="D141" s="19"/>
      <c r="E141" s="2"/>
      <c r="F141" s="20"/>
      <c r="G141" s="20"/>
      <c r="H141" s="4"/>
      <c r="I141" s="4"/>
      <c r="J141" s="4"/>
      <c r="K141" s="19"/>
      <c r="L141" s="19"/>
      <c r="M141" s="25"/>
      <c r="N141" s="9"/>
      <c r="O141" s="22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x14ac:dyDescent="0.3">
      <c r="A142" s="19"/>
      <c r="B142" s="1"/>
      <c r="C142" s="2"/>
      <c r="D142" s="19"/>
      <c r="E142" s="2"/>
      <c r="F142" s="20"/>
      <c r="G142" s="20"/>
      <c r="H142" s="4"/>
      <c r="I142" s="4"/>
      <c r="J142" s="4"/>
      <c r="K142" s="19"/>
      <c r="L142" s="19"/>
      <c r="M142" s="25"/>
      <c r="N142" s="9"/>
      <c r="O142" s="22"/>
      <c r="P142" s="6"/>
      <c r="Q142" s="6"/>
      <c r="R142" s="6"/>
      <c r="S142" s="6"/>
      <c r="T142" s="6"/>
      <c r="U142" s="6"/>
      <c r="V142" s="6"/>
      <c r="W142" s="6"/>
    </row>
    <row r="143" spans="1:23" ht="15.75" customHeight="1" x14ac:dyDescent="0.3">
      <c r="A143" s="19"/>
      <c r="B143" s="1"/>
      <c r="C143" s="2"/>
      <c r="D143" s="19"/>
      <c r="E143" s="2"/>
      <c r="F143" s="20"/>
      <c r="G143" s="20"/>
      <c r="H143" s="4"/>
      <c r="I143" s="4"/>
      <c r="J143" s="4"/>
      <c r="K143" s="19"/>
      <c r="L143" s="19"/>
      <c r="M143" s="25"/>
      <c r="N143" s="9"/>
      <c r="O143" s="22"/>
      <c r="P143" s="6"/>
      <c r="Q143" s="6"/>
      <c r="R143" s="6"/>
      <c r="S143" s="6"/>
      <c r="T143" s="6"/>
      <c r="U143" s="6"/>
      <c r="V143" s="6"/>
      <c r="W143" s="6"/>
    </row>
    <row r="144" spans="1:23" ht="15.75" customHeight="1" x14ac:dyDescent="0.3">
      <c r="A144" s="19"/>
      <c r="B144" s="1"/>
      <c r="C144" s="2"/>
      <c r="D144" s="19"/>
      <c r="E144" s="2"/>
      <c r="F144" s="20"/>
      <c r="G144" s="20"/>
      <c r="H144" s="4"/>
      <c r="I144" s="4"/>
      <c r="J144" s="4"/>
      <c r="K144" s="19"/>
      <c r="L144" s="19"/>
      <c r="M144" s="25"/>
      <c r="N144" s="9"/>
      <c r="O144" s="22"/>
      <c r="P144" s="6"/>
      <c r="Q144" s="6"/>
      <c r="R144" s="6"/>
      <c r="S144" s="6"/>
      <c r="T144" s="6"/>
      <c r="U144" s="6"/>
      <c r="V144" s="6"/>
      <c r="W144" s="6"/>
    </row>
    <row r="145" spans="1:23" ht="15.75" customHeight="1" x14ac:dyDescent="0.3">
      <c r="A145" s="19"/>
      <c r="B145" s="1"/>
      <c r="C145" s="2"/>
      <c r="D145" s="19"/>
      <c r="E145" s="2"/>
      <c r="F145" s="20"/>
      <c r="G145" s="20"/>
      <c r="H145" s="4"/>
      <c r="I145" s="4"/>
      <c r="J145" s="4"/>
      <c r="K145" s="19"/>
      <c r="L145" s="19"/>
      <c r="M145" s="25"/>
      <c r="N145" s="9"/>
      <c r="O145" s="22"/>
      <c r="P145" s="6"/>
      <c r="Q145" s="6"/>
      <c r="R145" s="6"/>
      <c r="S145" s="6"/>
      <c r="T145" s="6"/>
      <c r="U145" s="6"/>
      <c r="V145" s="6"/>
      <c r="W145" s="6"/>
    </row>
    <row r="146" spans="1:23" ht="15.75" customHeight="1" x14ac:dyDescent="0.3">
      <c r="A146" s="19"/>
      <c r="B146" s="1"/>
      <c r="C146" s="2"/>
      <c r="D146" s="19"/>
      <c r="E146" s="2"/>
      <c r="F146" s="20"/>
      <c r="G146" s="20"/>
      <c r="H146" s="4"/>
      <c r="I146" s="4"/>
      <c r="J146" s="4"/>
      <c r="K146" s="19"/>
      <c r="L146" s="19"/>
      <c r="M146" s="25"/>
      <c r="N146" s="9"/>
      <c r="O146" s="22"/>
      <c r="P146" s="6"/>
      <c r="Q146" s="6"/>
      <c r="R146" s="6"/>
      <c r="S146" s="6"/>
      <c r="T146" s="6"/>
      <c r="U146" s="6"/>
      <c r="V146" s="6"/>
      <c r="W146" s="6"/>
    </row>
    <row r="147" spans="1:23" ht="15.75" customHeight="1" x14ac:dyDescent="0.3">
      <c r="A147" s="19"/>
      <c r="B147" s="1"/>
      <c r="C147" s="2"/>
      <c r="D147" s="19"/>
      <c r="E147" s="2"/>
      <c r="F147" s="20"/>
      <c r="G147" s="20"/>
      <c r="H147" s="4"/>
      <c r="I147" s="4"/>
      <c r="J147" s="4"/>
      <c r="K147" s="19"/>
      <c r="L147" s="19"/>
      <c r="M147" s="25"/>
      <c r="N147" s="9"/>
      <c r="O147" s="22"/>
      <c r="P147" s="6"/>
      <c r="Q147" s="6"/>
      <c r="R147" s="6"/>
      <c r="S147" s="6"/>
      <c r="T147" s="6"/>
      <c r="U147" s="6"/>
      <c r="V147" s="6"/>
      <c r="W147" s="6"/>
    </row>
    <row r="148" spans="1:23" ht="15.75" customHeight="1" x14ac:dyDescent="0.3">
      <c r="A148" s="19"/>
      <c r="B148" s="1"/>
      <c r="C148" s="2"/>
      <c r="D148" s="19"/>
      <c r="E148" s="2"/>
      <c r="F148" s="20"/>
      <c r="G148" s="20"/>
      <c r="H148" s="4"/>
      <c r="I148" s="4"/>
      <c r="J148" s="4"/>
      <c r="K148" s="19"/>
      <c r="L148" s="19"/>
      <c r="M148" s="25"/>
      <c r="N148" s="9"/>
      <c r="O148" s="22"/>
      <c r="P148" s="6"/>
      <c r="Q148" s="6"/>
      <c r="R148" s="6"/>
      <c r="S148" s="6"/>
      <c r="T148" s="6"/>
      <c r="U148" s="6"/>
      <c r="V148" s="6"/>
      <c r="W148" s="6"/>
    </row>
    <row r="149" spans="1:23" ht="15.75" customHeight="1" x14ac:dyDescent="0.3">
      <c r="A149" s="19"/>
      <c r="B149" s="1"/>
      <c r="C149" s="2"/>
      <c r="D149" s="19"/>
      <c r="E149" s="2"/>
      <c r="F149" s="20"/>
      <c r="G149" s="20"/>
      <c r="H149" s="4"/>
      <c r="I149" s="4"/>
      <c r="J149" s="4"/>
      <c r="K149" s="19"/>
      <c r="L149" s="19"/>
      <c r="M149" s="25"/>
      <c r="N149" s="9"/>
      <c r="O149" s="22"/>
      <c r="P149" s="6"/>
      <c r="Q149" s="6"/>
      <c r="R149" s="6"/>
      <c r="S149" s="6"/>
      <c r="T149" s="6"/>
      <c r="U149" s="6"/>
      <c r="V149" s="6"/>
      <c r="W149" s="6"/>
    </row>
    <row r="150" spans="1:23" ht="15.75" customHeight="1" x14ac:dyDescent="0.3">
      <c r="A150" s="19"/>
      <c r="B150" s="1"/>
      <c r="C150" s="2"/>
      <c r="D150" s="19"/>
      <c r="E150" s="2"/>
      <c r="F150" s="20"/>
      <c r="G150" s="20"/>
      <c r="H150" s="4"/>
      <c r="I150" s="4"/>
      <c r="J150" s="4"/>
      <c r="K150" s="19"/>
      <c r="L150" s="19"/>
      <c r="M150" s="25"/>
      <c r="N150" s="9"/>
      <c r="O150" s="22"/>
      <c r="P150" s="6"/>
      <c r="Q150" s="6"/>
      <c r="R150" s="6"/>
      <c r="S150" s="6"/>
      <c r="T150" s="6"/>
      <c r="U150" s="6"/>
      <c r="V150" s="6"/>
      <c r="W150" s="6"/>
    </row>
    <row r="151" spans="1:23" ht="15.75" customHeight="1" x14ac:dyDescent="0.3">
      <c r="A151" s="19"/>
      <c r="B151" s="1"/>
      <c r="C151" s="2"/>
      <c r="D151" s="19"/>
      <c r="E151" s="2"/>
      <c r="F151" s="20"/>
      <c r="G151" s="20"/>
      <c r="H151" s="4"/>
      <c r="I151" s="4"/>
      <c r="J151" s="4"/>
      <c r="K151" s="19"/>
      <c r="L151" s="19"/>
      <c r="M151" s="25"/>
      <c r="N151" s="9"/>
      <c r="O151" s="22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x14ac:dyDescent="0.3">
      <c r="A152" s="19"/>
      <c r="B152" s="1"/>
      <c r="C152" s="2"/>
      <c r="D152" s="19"/>
      <c r="E152" s="2"/>
      <c r="F152" s="20"/>
      <c r="G152" s="20"/>
      <c r="H152" s="4"/>
      <c r="I152" s="4"/>
      <c r="J152" s="4"/>
      <c r="K152" s="19"/>
      <c r="L152" s="19"/>
      <c r="M152" s="25"/>
      <c r="N152" s="9"/>
      <c r="O152" s="22"/>
      <c r="P152" s="6"/>
      <c r="Q152" s="6"/>
      <c r="R152" s="6"/>
      <c r="S152" s="6"/>
      <c r="T152" s="6"/>
      <c r="U152" s="6"/>
      <c r="V152" s="6"/>
      <c r="W152" s="6"/>
    </row>
    <row r="153" spans="1:23" ht="15.75" customHeight="1" x14ac:dyDescent="0.3">
      <c r="A153" s="19"/>
      <c r="B153" s="1"/>
      <c r="C153" s="2"/>
      <c r="D153" s="19"/>
      <c r="E153" s="2"/>
      <c r="F153" s="20"/>
      <c r="G153" s="20"/>
      <c r="H153" s="4"/>
      <c r="I153" s="4"/>
      <c r="J153" s="4"/>
      <c r="K153" s="19"/>
      <c r="L153" s="19"/>
      <c r="M153" s="25"/>
      <c r="N153" s="9"/>
      <c r="O153" s="22"/>
      <c r="P153" s="6"/>
      <c r="Q153" s="6"/>
      <c r="R153" s="6"/>
      <c r="S153" s="6"/>
      <c r="T153" s="6"/>
      <c r="U153" s="6"/>
      <c r="V153" s="6"/>
      <c r="W153" s="6"/>
    </row>
    <row r="154" spans="1:23" ht="15.75" customHeight="1" x14ac:dyDescent="0.3">
      <c r="A154" s="19"/>
      <c r="B154" s="1"/>
      <c r="C154" s="2"/>
      <c r="D154" s="19"/>
      <c r="E154" s="2"/>
      <c r="F154" s="20"/>
      <c r="G154" s="20"/>
      <c r="H154" s="4"/>
      <c r="I154" s="4"/>
      <c r="J154" s="4"/>
      <c r="K154" s="19"/>
      <c r="L154" s="19"/>
      <c r="M154" s="25"/>
      <c r="N154" s="9"/>
      <c r="O154" s="22"/>
      <c r="P154" s="6"/>
      <c r="Q154" s="6"/>
      <c r="R154" s="6"/>
      <c r="S154" s="6"/>
      <c r="T154" s="6"/>
      <c r="U154" s="6"/>
      <c r="V154" s="6"/>
      <c r="W154" s="6"/>
    </row>
    <row r="155" spans="1:23" ht="15.75" customHeight="1" x14ac:dyDescent="0.3">
      <c r="A155" s="19"/>
      <c r="B155" s="1"/>
      <c r="C155" s="2"/>
      <c r="D155" s="19"/>
      <c r="E155" s="2"/>
      <c r="F155" s="20"/>
      <c r="G155" s="20"/>
      <c r="H155" s="4"/>
      <c r="I155" s="4"/>
      <c r="J155" s="4"/>
      <c r="K155" s="19"/>
      <c r="L155" s="19"/>
      <c r="M155" s="25"/>
      <c r="N155" s="9"/>
      <c r="O155" s="22"/>
      <c r="P155" s="6"/>
      <c r="Q155" s="6"/>
      <c r="R155" s="6"/>
      <c r="S155" s="6"/>
      <c r="T155" s="6"/>
      <c r="U155" s="6"/>
      <c r="V155" s="6"/>
      <c r="W155" s="6"/>
    </row>
    <row r="156" spans="1:23" ht="15.75" customHeight="1" x14ac:dyDescent="0.3">
      <c r="A156" s="19"/>
      <c r="B156" s="1"/>
      <c r="C156" s="2"/>
      <c r="D156" s="19"/>
      <c r="E156" s="2"/>
      <c r="F156" s="20"/>
      <c r="G156" s="20"/>
      <c r="H156" s="4"/>
      <c r="I156" s="4"/>
      <c r="J156" s="4"/>
      <c r="K156" s="19"/>
      <c r="L156" s="19"/>
      <c r="M156" s="25"/>
      <c r="N156" s="9"/>
      <c r="O156" s="22"/>
      <c r="P156" s="6"/>
      <c r="Q156" s="6"/>
      <c r="R156" s="6"/>
      <c r="S156" s="6"/>
      <c r="T156" s="6"/>
      <c r="U156" s="6"/>
      <c r="V156" s="6"/>
      <c r="W156" s="6"/>
    </row>
    <row r="157" spans="1:23" ht="15.75" customHeight="1" x14ac:dyDescent="0.3">
      <c r="A157" s="19"/>
      <c r="B157" s="1"/>
      <c r="C157" s="2"/>
      <c r="D157" s="19"/>
      <c r="E157" s="2"/>
      <c r="F157" s="20"/>
      <c r="G157" s="20"/>
      <c r="H157" s="4"/>
      <c r="I157" s="4"/>
      <c r="J157" s="4"/>
      <c r="K157" s="19"/>
      <c r="L157" s="19"/>
      <c r="M157" s="25"/>
      <c r="N157" s="9"/>
      <c r="O157" s="22"/>
      <c r="P157" s="6"/>
      <c r="Q157" s="6"/>
      <c r="R157" s="6"/>
      <c r="S157" s="6"/>
      <c r="T157" s="6"/>
      <c r="U157" s="6"/>
      <c r="V157" s="6"/>
      <c r="W157" s="6"/>
    </row>
    <row r="158" spans="1:23" ht="15.75" customHeight="1" x14ac:dyDescent="0.3">
      <c r="A158" s="19"/>
      <c r="B158" s="1"/>
      <c r="C158" s="2"/>
      <c r="D158" s="19"/>
      <c r="E158" s="2"/>
      <c r="F158" s="20"/>
      <c r="G158" s="20"/>
      <c r="H158" s="4"/>
      <c r="I158" s="4"/>
      <c r="J158" s="4"/>
      <c r="K158" s="19"/>
      <c r="L158" s="19"/>
      <c r="M158" s="25"/>
      <c r="N158" s="9"/>
      <c r="O158" s="22"/>
      <c r="P158" s="6"/>
      <c r="Q158" s="6"/>
      <c r="R158" s="6"/>
      <c r="S158" s="6"/>
      <c r="T158" s="6"/>
      <c r="U158" s="6"/>
      <c r="V158" s="6"/>
      <c r="W158" s="6"/>
    </row>
    <row r="159" spans="1:23" ht="15.75" customHeight="1" x14ac:dyDescent="0.3">
      <c r="A159" s="19"/>
      <c r="B159" s="1"/>
      <c r="C159" s="2"/>
      <c r="D159" s="19"/>
      <c r="E159" s="2"/>
      <c r="F159" s="20"/>
      <c r="G159" s="20"/>
      <c r="H159" s="4"/>
      <c r="I159" s="4"/>
      <c r="J159" s="4"/>
      <c r="K159" s="19"/>
      <c r="L159" s="19"/>
      <c r="M159" s="25"/>
      <c r="N159" s="9"/>
      <c r="O159" s="22"/>
      <c r="P159" s="6"/>
      <c r="Q159" s="6"/>
      <c r="R159" s="6"/>
      <c r="S159" s="6"/>
      <c r="T159" s="6"/>
      <c r="U159" s="6"/>
      <c r="V159" s="6"/>
      <c r="W159" s="6"/>
    </row>
    <row r="160" spans="1:23" ht="15.75" customHeight="1" x14ac:dyDescent="0.3">
      <c r="A160" s="19"/>
      <c r="B160" s="1"/>
      <c r="C160" s="2"/>
      <c r="D160" s="19"/>
      <c r="E160" s="2"/>
      <c r="F160" s="20"/>
      <c r="G160" s="20"/>
      <c r="H160" s="4"/>
      <c r="I160" s="4"/>
      <c r="J160" s="4"/>
      <c r="K160" s="19"/>
      <c r="L160" s="19"/>
      <c r="M160" s="25"/>
      <c r="N160" s="9"/>
      <c r="O160" s="22"/>
      <c r="P160" s="6"/>
      <c r="Q160" s="6"/>
      <c r="R160" s="6"/>
      <c r="S160" s="6"/>
      <c r="T160" s="6"/>
      <c r="U160" s="6"/>
      <c r="V160" s="6"/>
      <c r="W160" s="6"/>
    </row>
    <row r="161" spans="1:23" ht="15.75" customHeight="1" x14ac:dyDescent="0.3">
      <c r="A161" s="19"/>
      <c r="B161" s="1"/>
      <c r="C161" s="2"/>
      <c r="D161" s="19"/>
      <c r="E161" s="2"/>
      <c r="F161" s="20"/>
      <c r="G161" s="20"/>
      <c r="H161" s="4"/>
      <c r="I161" s="4"/>
      <c r="J161" s="4"/>
      <c r="K161" s="19"/>
      <c r="L161" s="19"/>
      <c r="M161" s="25"/>
      <c r="N161" s="9"/>
      <c r="O161" s="22"/>
      <c r="P161" s="6"/>
      <c r="Q161" s="6"/>
      <c r="R161" s="6"/>
      <c r="S161" s="6"/>
      <c r="T161" s="6"/>
      <c r="U161" s="6"/>
      <c r="V161" s="6"/>
      <c r="W161" s="6"/>
    </row>
    <row r="162" spans="1:23" ht="15.75" customHeight="1" x14ac:dyDescent="0.3">
      <c r="A162" s="19"/>
      <c r="B162" s="1"/>
      <c r="C162" s="2"/>
      <c r="D162" s="19"/>
      <c r="E162" s="2"/>
      <c r="F162" s="20"/>
      <c r="G162" s="20"/>
      <c r="H162" s="4"/>
      <c r="I162" s="4"/>
      <c r="J162" s="4"/>
      <c r="K162" s="19"/>
      <c r="L162" s="19"/>
      <c r="M162" s="25"/>
      <c r="N162" s="9"/>
      <c r="O162" s="22"/>
      <c r="P162" s="6"/>
      <c r="Q162" s="6"/>
      <c r="R162" s="6"/>
      <c r="S162" s="6"/>
      <c r="T162" s="6"/>
      <c r="U162" s="6"/>
      <c r="V162" s="6"/>
      <c r="W162" s="6"/>
    </row>
    <row r="163" spans="1:23" ht="15.75" customHeight="1" x14ac:dyDescent="0.3">
      <c r="A163" s="19"/>
      <c r="B163" s="1"/>
      <c r="C163" s="2"/>
      <c r="D163" s="19"/>
      <c r="E163" s="2"/>
      <c r="F163" s="20"/>
      <c r="G163" s="20"/>
      <c r="H163" s="4"/>
      <c r="I163" s="4"/>
      <c r="J163" s="4"/>
      <c r="K163" s="19"/>
      <c r="L163" s="19"/>
      <c r="M163" s="25"/>
      <c r="N163" s="9"/>
      <c r="O163" s="22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x14ac:dyDescent="0.3">
      <c r="A164" s="19"/>
      <c r="B164" s="1"/>
      <c r="C164" s="2"/>
      <c r="D164" s="19"/>
      <c r="E164" s="2"/>
      <c r="F164" s="20"/>
      <c r="G164" s="20"/>
      <c r="H164" s="4"/>
      <c r="I164" s="4"/>
      <c r="J164" s="4"/>
      <c r="K164" s="19"/>
      <c r="L164" s="19"/>
      <c r="M164" s="25"/>
      <c r="N164" s="9"/>
      <c r="O164" s="22"/>
      <c r="P164" s="6"/>
      <c r="Q164" s="6"/>
      <c r="R164" s="6"/>
      <c r="S164" s="6"/>
      <c r="T164" s="6"/>
      <c r="U164" s="6"/>
      <c r="V164" s="6"/>
      <c r="W164" s="6"/>
    </row>
    <row r="165" spans="1:23" ht="15.75" customHeight="1" x14ac:dyDescent="0.3">
      <c r="A165" s="19"/>
      <c r="B165" s="1"/>
      <c r="C165" s="2"/>
      <c r="D165" s="19"/>
      <c r="E165" s="2"/>
      <c r="F165" s="20"/>
      <c r="G165" s="20"/>
      <c r="H165" s="4"/>
      <c r="I165" s="4"/>
      <c r="J165" s="4"/>
      <c r="K165" s="19"/>
      <c r="L165" s="19"/>
      <c r="M165" s="25"/>
      <c r="N165" s="9"/>
      <c r="O165" s="22"/>
      <c r="P165" s="6"/>
      <c r="Q165" s="6"/>
      <c r="R165" s="6"/>
      <c r="S165" s="6"/>
      <c r="T165" s="6"/>
      <c r="U165" s="6"/>
      <c r="V165" s="6"/>
      <c r="W165" s="6"/>
    </row>
    <row r="166" spans="1:23" ht="15.75" customHeight="1" x14ac:dyDescent="0.3">
      <c r="A166" s="19"/>
      <c r="B166" s="1"/>
      <c r="C166" s="2"/>
      <c r="D166" s="19"/>
      <c r="E166" s="2"/>
      <c r="F166" s="20"/>
      <c r="G166" s="20"/>
      <c r="H166" s="4"/>
      <c r="I166" s="4"/>
      <c r="J166" s="4"/>
      <c r="K166" s="19"/>
      <c r="L166" s="19"/>
      <c r="M166" s="25"/>
      <c r="N166" s="9"/>
      <c r="O166" s="22"/>
      <c r="P166" s="6"/>
      <c r="Q166" s="6"/>
      <c r="R166" s="6"/>
      <c r="S166" s="6"/>
      <c r="T166" s="6"/>
      <c r="U166" s="6"/>
      <c r="V166" s="6"/>
      <c r="W166" s="6"/>
    </row>
    <row r="167" spans="1:23" ht="15.75" customHeight="1" x14ac:dyDescent="0.3">
      <c r="A167" s="19"/>
      <c r="B167" s="1"/>
      <c r="C167" s="2"/>
      <c r="D167" s="19"/>
      <c r="E167" s="2"/>
      <c r="F167" s="20"/>
      <c r="G167" s="20"/>
      <c r="H167" s="4"/>
      <c r="I167" s="4"/>
      <c r="J167" s="4"/>
      <c r="K167" s="19"/>
      <c r="L167" s="19"/>
      <c r="M167" s="25"/>
      <c r="N167" s="9"/>
      <c r="O167" s="22"/>
      <c r="P167" s="6"/>
      <c r="Q167" s="6"/>
      <c r="R167" s="6"/>
      <c r="S167" s="6"/>
      <c r="T167" s="6"/>
      <c r="U167" s="6"/>
      <c r="V167" s="6"/>
      <c r="W167" s="6"/>
    </row>
    <row r="168" spans="1:23" ht="15.75" customHeight="1" x14ac:dyDescent="0.3">
      <c r="A168" s="19"/>
      <c r="B168" s="1"/>
      <c r="C168" s="2"/>
      <c r="D168" s="19"/>
      <c r="E168" s="2"/>
      <c r="F168" s="20"/>
      <c r="G168" s="20"/>
      <c r="H168" s="4"/>
      <c r="I168" s="4"/>
      <c r="J168" s="4"/>
      <c r="K168" s="19"/>
      <c r="L168" s="19"/>
      <c r="M168" s="25"/>
      <c r="N168" s="9"/>
      <c r="O168" s="22"/>
      <c r="P168" s="6"/>
      <c r="Q168" s="6"/>
      <c r="R168" s="6"/>
      <c r="S168" s="6"/>
      <c r="T168" s="6"/>
      <c r="U168" s="6"/>
      <c r="V168" s="6"/>
      <c r="W168" s="6"/>
    </row>
    <row r="169" spans="1:23" ht="15.75" customHeight="1" x14ac:dyDescent="0.3">
      <c r="A169" s="19"/>
      <c r="B169" s="1"/>
      <c r="C169" s="2"/>
      <c r="D169" s="19"/>
      <c r="E169" s="2"/>
      <c r="F169" s="20"/>
      <c r="G169" s="20"/>
      <c r="H169" s="4"/>
      <c r="I169" s="4"/>
      <c r="J169" s="4"/>
      <c r="K169" s="19"/>
      <c r="L169" s="19"/>
      <c r="M169" s="25"/>
      <c r="N169" s="9"/>
      <c r="O169" s="22"/>
      <c r="P169" s="6"/>
      <c r="Q169" s="6"/>
      <c r="R169" s="6"/>
      <c r="S169" s="6"/>
      <c r="T169" s="6"/>
      <c r="U169" s="6"/>
      <c r="V169" s="6"/>
      <c r="W169" s="6"/>
    </row>
    <row r="170" spans="1:23" ht="15.75" customHeight="1" x14ac:dyDescent="0.3">
      <c r="A170" s="19"/>
      <c r="B170" s="1"/>
      <c r="C170" s="2"/>
      <c r="D170" s="19"/>
      <c r="E170" s="2"/>
      <c r="F170" s="20"/>
      <c r="G170" s="20"/>
      <c r="H170" s="4"/>
      <c r="I170" s="4"/>
      <c r="J170" s="4"/>
      <c r="K170" s="19"/>
      <c r="L170" s="19"/>
      <c r="M170" s="25"/>
      <c r="N170" s="9"/>
      <c r="O170" s="22"/>
      <c r="P170" s="6"/>
      <c r="Q170" s="6"/>
      <c r="R170" s="6"/>
      <c r="S170" s="6"/>
      <c r="T170" s="6"/>
      <c r="U170" s="6"/>
      <c r="V170" s="6"/>
      <c r="W170" s="6"/>
    </row>
    <row r="171" spans="1:23" ht="15.75" customHeight="1" x14ac:dyDescent="0.3">
      <c r="A171" s="19"/>
      <c r="B171" s="1"/>
      <c r="C171" s="2"/>
      <c r="D171" s="19"/>
      <c r="E171" s="2"/>
      <c r="F171" s="20"/>
      <c r="G171" s="20"/>
      <c r="H171" s="4"/>
      <c r="I171" s="4"/>
      <c r="J171" s="4"/>
      <c r="K171" s="19"/>
      <c r="L171" s="19"/>
      <c r="M171" s="25"/>
      <c r="N171" s="9"/>
      <c r="O171" s="22"/>
      <c r="P171" s="6"/>
      <c r="Q171" s="6"/>
      <c r="R171" s="6"/>
      <c r="S171" s="6"/>
      <c r="T171" s="6"/>
      <c r="U171" s="6"/>
      <c r="V171" s="6"/>
      <c r="W171" s="6"/>
    </row>
    <row r="172" spans="1:23" ht="15.75" customHeight="1" x14ac:dyDescent="0.3">
      <c r="A172" s="19"/>
      <c r="B172" s="1"/>
      <c r="C172" s="2"/>
      <c r="D172" s="19"/>
      <c r="E172" s="2"/>
      <c r="F172" s="20"/>
      <c r="G172" s="20"/>
      <c r="H172" s="4"/>
      <c r="I172" s="4"/>
      <c r="J172" s="4"/>
      <c r="K172" s="19"/>
      <c r="L172" s="19"/>
      <c r="M172" s="25"/>
      <c r="N172" s="9"/>
      <c r="O172" s="22"/>
      <c r="P172" s="6"/>
      <c r="Q172" s="6"/>
      <c r="R172" s="6"/>
      <c r="S172" s="6"/>
      <c r="T172" s="6"/>
      <c r="U172" s="6"/>
      <c r="V172" s="6"/>
      <c r="W172" s="6"/>
    </row>
    <row r="173" spans="1:23" ht="15.75" customHeight="1" x14ac:dyDescent="0.3">
      <c r="A173" s="19"/>
      <c r="B173" s="1"/>
      <c r="C173" s="2"/>
      <c r="D173" s="19"/>
      <c r="E173" s="2"/>
      <c r="F173" s="20"/>
      <c r="G173" s="20"/>
      <c r="H173" s="4"/>
      <c r="I173" s="4"/>
      <c r="J173" s="4"/>
      <c r="K173" s="19"/>
      <c r="L173" s="19"/>
      <c r="M173" s="25"/>
      <c r="N173" s="9"/>
      <c r="O173" s="22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x14ac:dyDescent="0.3">
      <c r="A174" s="19"/>
      <c r="B174" s="1"/>
      <c r="C174" s="2"/>
      <c r="D174" s="19"/>
      <c r="E174" s="2"/>
      <c r="F174" s="20"/>
      <c r="G174" s="20"/>
      <c r="H174" s="4"/>
      <c r="I174" s="4"/>
      <c r="J174" s="4"/>
      <c r="K174" s="19"/>
      <c r="L174" s="19"/>
      <c r="M174" s="25"/>
      <c r="N174" s="9"/>
      <c r="O174" s="22"/>
      <c r="P174" s="6"/>
      <c r="Q174" s="6"/>
      <c r="R174" s="6"/>
      <c r="S174" s="6"/>
      <c r="T174" s="6"/>
      <c r="U174" s="6"/>
      <c r="V174" s="6"/>
      <c r="W174" s="6"/>
    </row>
    <row r="175" spans="1:23" ht="15.75" customHeight="1" x14ac:dyDescent="0.3">
      <c r="A175" s="19"/>
      <c r="B175" s="1"/>
      <c r="C175" s="2"/>
      <c r="D175" s="19"/>
      <c r="E175" s="2"/>
      <c r="F175" s="20"/>
      <c r="G175" s="20"/>
      <c r="H175" s="4"/>
      <c r="I175" s="4"/>
      <c r="J175" s="4"/>
      <c r="K175" s="19"/>
      <c r="L175" s="19"/>
      <c r="M175" s="25"/>
      <c r="N175" s="9"/>
      <c r="O175" s="22"/>
      <c r="P175" s="6"/>
      <c r="Q175" s="6"/>
      <c r="R175" s="6"/>
      <c r="S175" s="6"/>
      <c r="T175" s="6"/>
      <c r="U175" s="6"/>
      <c r="V175" s="6"/>
      <c r="W175" s="6"/>
    </row>
    <row r="176" spans="1:23" ht="15.75" customHeight="1" x14ac:dyDescent="0.3">
      <c r="A176" s="19"/>
      <c r="B176" s="1"/>
      <c r="C176" s="2"/>
      <c r="D176" s="19"/>
      <c r="E176" s="2"/>
      <c r="F176" s="20"/>
      <c r="G176" s="20"/>
      <c r="H176" s="4"/>
      <c r="I176" s="4"/>
      <c r="J176" s="4"/>
      <c r="K176" s="19"/>
      <c r="L176" s="19"/>
      <c r="M176" s="25"/>
      <c r="N176" s="9"/>
      <c r="O176" s="22"/>
      <c r="P176" s="6"/>
      <c r="Q176" s="6"/>
      <c r="R176" s="6"/>
      <c r="S176" s="6"/>
      <c r="T176" s="6"/>
      <c r="U176" s="6"/>
      <c r="V176" s="6"/>
      <c r="W176" s="6"/>
    </row>
    <row r="177" spans="1:23" ht="15.75" customHeight="1" x14ac:dyDescent="0.3">
      <c r="A177" s="19"/>
      <c r="B177" s="1"/>
      <c r="C177" s="2"/>
      <c r="D177" s="19"/>
      <c r="E177" s="2"/>
      <c r="F177" s="20"/>
      <c r="G177" s="20"/>
      <c r="H177" s="4"/>
      <c r="I177" s="4"/>
      <c r="J177" s="4"/>
      <c r="K177" s="19"/>
      <c r="L177" s="19"/>
      <c r="M177" s="25"/>
      <c r="N177" s="9"/>
      <c r="O177" s="22"/>
      <c r="P177" s="6"/>
      <c r="Q177" s="6"/>
      <c r="R177" s="6"/>
      <c r="S177" s="6"/>
      <c r="T177" s="6"/>
      <c r="U177" s="6"/>
      <c r="V177" s="6"/>
      <c r="W177" s="6"/>
    </row>
    <row r="178" spans="1:23" ht="15.75" customHeight="1" x14ac:dyDescent="0.3">
      <c r="A178" s="19"/>
      <c r="B178" s="1"/>
      <c r="C178" s="2"/>
      <c r="D178" s="19"/>
      <c r="E178" s="2"/>
      <c r="F178" s="20"/>
      <c r="G178" s="20"/>
      <c r="H178" s="4"/>
      <c r="I178" s="4"/>
      <c r="J178" s="4"/>
      <c r="K178" s="19"/>
      <c r="L178" s="19"/>
      <c r="M178" s="25"/>
      <c r="N178" s="9"/>
      <c r="O178" s="22"/>
      <c r="P178" s="6"/>
      <c r="Q178" s="6"/>
      <c r="R178" s="6"/>
      <c r="S178" s="6"/>
      <c r="T178" s="6"/>
      <c r="U178" s="6"/>
      <c r="V178" s="6"/>
      <c r="W178" s="6"/>
    </row>
    <row r="179" spans="1:23" ht="15.75" customHeight="1" x14ac:dyDescent="0.3">
      <c r="A179" s="19"/>
      <c r="B179" s="1"/>
      <c r="C179" s="2"/>
      <c r="D179" s="19"/>
      <c r="E179" s="2"/>
      <c r="F179" s="20"/>
      <c r="G179" s="20"/>
      <c r="H179" s="4"/>
      <c r="I179" s="4"/>
      <c r="J179" s="4"/>
      <c r="K179" s="19"/>
      <c r="L179" s="19"/>
      <c r="M179" s="25"/>
      <c r="N179" s="9"/>
      <c r="O179" s="22"/>
      <c r="P179" s="6"/>
      <c r="Q179" s="6"/>
      <c r="R179" s="6"/>
      <c r="S179" s="6"/>
      <c r="T179" s="6"/>
      <c r="U179" s="6"/>
      <c r="V179" s="6"/>
      <c r="W179" s="6"/>
    </row>
    <row r="180" spans="1:23" ht="15.75" customHeight="1" x14ac:dyDescent="0.3">
      <c r="A180" s="19"/>
      <c r="B180" s="1"/>
      <c r="C180" s="2"/>
      <c r="D180" s="19"/>
      <c r="E180" s="2"/>
      <c r="F180" s="20"/>
      <c r="G180" s="20"/>
      <c r="H180" s="4"/>
      <c r="I180" s="4"/>
      <c r="J180" s="4"/>
      <c r="K180" s="19"/>
      <c r="L180" s="19"/>
      <c r="M180" s="25"/>
      <c r="N180" s="9"/>
      <c r="O180" s="22"/>
      <c r="P180" s="6"/>
      <c r="Q180" s="6"/>
      <c r="R180" s="6"/>
      <c r="S180" s="6"/>
      <c r="T180" s="6"/>
      <c r="U180" s="6"/>
      <c r="V180" s="6"/>
      <c r="W180" s="6"/>
    </row>
    <row r="181" spans="1:23" ht="15.75" customHeight="1" x14ac:dyDescent="0.3">
      <c r="A181" s="19"/>
      <c r="B181" s="1"/>
      <c r="C181" s="2"/>
      <c r="D181" s="19"/>
      <c r="E181" s="2"/>
      <c r="F181" s="20"/>
      <c r="G181" s="20"/>
      <c r="H181" s="4"/>
      <c r="I181" s="4"/>
      <c r="J181" s="4"/>
      <c r="K181" s="19"/>
      <c r="L181" s="19"/>
      <c r="M181" s="25"/>
      <c r="N181" s="9"/>
      <c r="O181" s="22"/>
      <c r="P181" s="6"/>
      <c r="Q181" s="6"/>
      <c r="R181" s="6"/>
      <c r="S181" s="6"/>
      <c r="T181" s="6"/>
      <c r="U181" s="6"/>
      <c r="V181" s="6"/>
      <c r="W181" s="6"/>
    </row>
    <row r="182" spans="1:23" ht="15.75" customHeight="1" x14ac:dyDescent="0.3">
      <c r="A182" s="19"/>
      <c r="B182" s="1"/>
      <c r="C182" s="2"/>
      <c r="D182" s="19"/>
      <c r="E182" s="2"/>
      <c r="F182" s="20"/>
      <c r="G182" s="20"/>
      <c r="H182" s="4"/>
      <c r="I182" s="4"/>
      <c r="J182" s="4"/>
      <c r="K182" s="19"/>
      <c r="L182" s="19"/>
      <c r="M182" s="25"/>
      <c r="N182" s="9"/>
      <c r="O182" s="22"/>
      <c r="P182" s="6"/>
      <c r="Q182" s="6"/>
      <c r="R182" s="6"/>
      <c r="S182" s="6"/>
      <c r="T182" s="6"/>
      <c r="U182" s="6"/>
      <c r="V182" s="6"/>
      <c r="W182" s="6"/>
    </row>
    <row r="183" spans="1:23" ht="15.75" customHeight="1" x14ac:dyDescent="0.3">
      <c r="A183" s="19"/>
      <c r="B183" s="1"/>
      <c r="C183" s="2"/>
      <c r="D183" s="19"/>
      <c r="E183" s="2"/>
      <c r="F183" s="20"/>
      <c r="G183" s="20"/>
      <c r="H183" s="4"/>
      <c r="I183" s="4"/>
      <c r="J183" s="4"/>
      <c r="K183" s="19"/>
      <c r="L183" s="19"/>
      <c r="M183" s="25"/>
      <c r="N183" s="9"/>
      <c r="O183" s="22"/>
      <c r="P183" s="6"/>
      <c r="Q183" s="6"/>
      <c r="R183" s="6"/>
      <c r="S183" s="6"/>
      <c r="T183" s="6"/>
      <c r="U183" s="6"/>
      <c r="V183" s="6"/>
      <c r="W183" s="6"/>
    </row>
    <row r="184" spans="1:23" ht="15.75" customHeight="1" x14ac:dyDescent="0.3">
      <c r="A184" s="19"/>
      <c r="B184" s="1"/>
      <c r="C184" s="2"/>
      <c r="D184" s="19"/>
      <c r="E184" s="2"/>
      <c r="F184" s="20"/>
      <c r="G184" s="20"/>
      <c r="H184" s="4"/>
      <c r="I184" s="4"/>
      <c r="J184" s="4"/>
      <c r="K184" s="19"/>
      <c r="L184" s="19"/>
      <c r="M184" s="25"/>
      <c r="N184" s="9"/>
      <c r="O184" s="22"/>
      <c r="P184" s="6"/>
      <c r="Q184" s="6"/>
      <c r="R184" s="6"/>
      <c r="S184" s="6"/>
      <c r="T184" s="6"/>
      <c r="U184" s="6"/>
      <c r="V184" s="6"/>
      <c r="W184" s="6"/>
    </row>
    <row r="185" spans="1:23" ht="15.75" customHeight="1" x14ac:dyDescent="0.3">
      <c r="A185" s="19"/>
      <c r="B185" s="1"/>
      <c r="C185" s="2"/>
      <c r="D185" s="19"/>
      <c r="E185" s="2"/>
      <c r="F185" s="20"/>
      <c r="G185" s="20"/>
      <c r="H185" s="4"/>
      <c r="I185" s="4"/>
      <c r="J185" s="4"/>
      <c r="K185" s="19"/>
      <c r="L185" s="19"/>
      <c r="M185" s="25"/>
      <c r="N185" s="9"/>
      <c r="O185" s="22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x14ac:dyDescent="0.3">
      <c r="A186" s="19"/>
      <c r="B186" s="1"/>
      <c r="C186" s="2"/>
      <c r="D186" s="19"/>
      <c r="E186" s="2"/>
      <c r="F186" s="20"/>
      <c r="G186" s="20"/>
      <c r="H186" s="4"/>
      <c r="I186" s="4"/>
      <c r="J186" s="4"/>
      <c r="K186" s="19"/>
      <c r="L186" s="19"/>
      <c r="M186" s="25"/>
      <c r="N186" s="9"/>
      <c r="O186" s="22"/>
      <c r="P186" s="6"/>
      <c r="Q186" s="6"/>
      <c r="R186" s="6"/>
      <c r="S186" s="6"/>
      <c r="T186" s="6"/>
      <c r="U186" s="6"/>
      <c r="V186" s="6"/>
      <c r="W186" s="6"/>
    </row>
    <row r="187" spans="1:23" ht="15.75" customHeight="1" x14ac:dyDescent="0.3">
      <c r="A187" s="19"/>
      <c r="B187" s="1"/>
      <c r="C187" s="2"/>
      <c r="D187" s="19"/>
      <c r="E187" s="2"/>
      <c r="F187" s="20"/>
      <c r="G187" s="20"/>
      <c r="H187" s="4"/>
      <c r="I187" s="4"/>
      <c r="J187" s="4"/>
      <c r="K187" s="19"/>
      <c r="L187" s="19"/>
      <c r="M187" s="25"/>
      <c r="N187" s="9"/>
      <c r="O187" s="22"/>
      <c r="P187" s="6"/>
      <c r="Q187" s="6"/>
      <c r="R187" s="6"/>
      <c r="S187" s="6"/>
      <c r="T187" s="6"/>
      <c r="U187" s="6"/>
      <c r="V187" s="6"/>
      <c r="W187" s="6"/>
    </row>
    <row r="188" spans="1:23" ht="15.75" customHeight="1" x14ac:dyDescent="0.3">
      <c r="A188" s="19"/>
      <c r="B188" s="1"/>
      <c r="C188" s="2"/>
      <c r="D188" s="19"/>
      <c r="E188" s="2"/>
      <c r="F188" s="20"/>
      <c r="G188" s="20"/>
      <c r="H188" s="4"/>
      <c r="I188" s="4"/>
      <c r="J188" s="4"/>
      <c r="K188" s="19"/>
      <c r="L188" s="19"/>
      <c r="M188" s="25"/>
      <c r="N188" s="9"/>
      <c r="O188" s="22"/>
      <c r="P188" s="6"/>
      <c r="Q188" s="6"/>
      <c r="R188" s="6"/>
      <c r="S188" s="6"/>
      <c r="T188" s="6"/>
      <c r="U188" s="6"/>
      <c r="V188" s="6"/>
      <c r="W188" s="6"/>
    </row>
    <row r="189" spans="1:23" ht="15.75" customHeight="1" x14ac:dyDescent="0.3">
      <c r="A189" s="19"/>
      <c r="B189" s="1"/>
      <c r="C189" s="2"/>
      <c r="D189" s="19"/>
      <c r="E189" s="2"/>
      <c r="F189" s="20"/>
      <c r="G189" s="20"/>
      <c r="H189" s="4"/>
      <c r="I189" s="4"/>
      <c r="J189" s="4"/>
      <c r="K189" s="19"/>
      <c r="L189" s="19"/>
      <c r="M189" s="25"/>
      <c r="N189" s="9"/>
      <c r="O189" s="22"/>
      <c r="P189" s="6"/>
      <c r="Q189" s="6"/>
      <c r="R189" s="6"/>
      <c r="S189" s="6"/>
      <c r="T189" s="6"/>
      <c r="U189" s="6"/>
      <c r="V189" s="6"/>
      <c r="W189" s="6"/>
    </row>
    <row r="190" spans="1:23" ht="15.75" customHeight="1" x14ac:dyDescent="0.3">
      <c r="A190" s="19"/>
      <c r="B190" s="1"/>
      <c r="C190" s="2"/>
      <c r="D190" s="19"/>
      <c r="E190" s="2"/>
      <c r="F190" s="20"/>
      <c r="G190" s="20"/>
      <c r="H190" s="4"/>
      <c r="I190" s="4"/>
      <c r="J190" s="4"/>
      <c r="K190" s="19"/>
      <c r="L190" s="19"/>
      <c r="M190" s="25"/>
      <c r="N190" s="9"/>
      <c r="O190" s="22"/>
      <c r="P190" s="6"/>
      <c r="Q190" s="6"/>
      <c r="R190" s="6"/>
      <c r="S190" s="6"/>
      <c r="T190" s="6"/>
      <c r="U190" s="6"/>
      <c r="V190" s="6"/>
      <c r="W190" s="6"/>
    </row>
    <row r="191" spans="1:23" ht="15.75" customHeight="1" x14ac:dyDescent="0.3">
      <c r="A191" s="19"/>
      <c r="B191" s="1"/>
      <c r="C191" s="2"/>
      <c r="D191" s="19"/>
      <c r="E191" s="2"/>
      <c r="F191" s="20"/>
      <c r="G191" s="20"/>
      <c r="H191" s="4"/>
      <c r="I191" s="4"/>
      <c r="J191" s="4"/>
      <c r="K191" s="19"/>
      <c r="L191" s="19"/>
      <c r="M191" s="25"/>
      <c r="N191" s="9"/>
      <c r="O191" s="22"/>
      <c r="P191" s="6"/>
      <c r="Q191" s="6"/>
      <c r="R191" s="6"/>
      <c r="S191" s="6"/>
      <c r="T191" s="6"/>
      <c r="U191" s="6"/>
      <c r="V191" s="6"/>
      <c r="W191" s="6"/>
    </row>
    <row r="192" spans="1:23" ht="15.75" customHeight="1" x14ac:dyDescent="0.3">
      <c r="A192" s="19"/>
      <c r="B192" s="1"/>
      <c r="C192" s="2"/>
      <c r="D192" s="19"/>
      <c r="E192" s="2"/>
      <c r="F192" s="20"/>
      <c r="G192" s="20"/>
      <c r="H192" s="4"/>
      <c r="I192" s="4"/>
      <c r="J192" s="4"/>
      <c r="K192" s="19"/>
      <c r="L192" s="19"/>
      <c r="M192" s="25"/>
      <c r="N192" s="9"/>
      <c r="O192" s="22"/>
      <c r="P192" s="6"/>
      <c r="Q192" s="6"/>
      <c r="R192" s="6"/>
      <c r="S192" s="6"/>
      <c r="T192" s="6"/>
      <c r="U192" s="6"/>
      <c r="V192" s="6"/>
      <c r="W192" s="6"/>
    </row>
    <row r="193" spans="1:23" ht="15.75" customHeight="1" x14ac:dyDescent="0.3">
      <c r="A193" s="19"/>
      <c r="B193" s="1"/>
      <c r="C193" s="2"/>
      <c r="D193" s="19"/>
      <c r="E193" s="2"/>
      <c r="F193" s="20"/>
      <c r="G193" s="20"/>
      <c r="H193" s="4"/>
      <c r="I193" s="4"/>
      <c r="J193" s="4"/>
      <c r="K193" s="19"/>
      <c r="L193" s="19"/>
      <c r="M193" s="25"/>
      <c r="N193" s="9"/>
      <c r="O193" s="22"/>
      <c r="P193" s="6"/>
      <c r="Q193" s="6"/>
      <c r="R193" s="6"/>
      <c r="S193" s="6"/>
      <c r="T193" s="6"/>
      <c r="U193" s="6"/>
      <c r="V193" s="6"/>
      <c r="W193" s="6"/>
    </row>
    <row r="194" spans="1:23" ht="15.75" customHeight="1" x14ac:dyDescent="0.3">
      <c r="A194" s="19"/>
      <c r="B194" s="1"/>
      <c r="C194" s="2"/>
      <c r="D194" s="19"/>
      <c r="E194" s="2"/>
      <c r="F194" s="20"/>
      <c r="G194" s="20"/>
      <c r="H194" s="4"/>
      <c r="I194" s="4"/>
      <c r="J194" s="4"/>
      <c r="K194" s="19"/>
      <c r="L194" s="19"/>
      <c r="M194" s="25"/>
      <c r="N194" s="9"/>
      <c r="O194" s="22"/>
      <c r="P194" s="6"/>
      <c r="Q194" s="6"/>
      <c r="R194" s="6"/>
      <c r="S194" s="6"/>
      <c r="T194" s="6"/>
      <c r="U194" s="6"/>
      <c r="V194" s="6"/>
      <c r="W194" s="6"/>
    </row>
    <row r="195" spans="1:23" ht="15.75" customHeight="1" x14ac:dyDescent="0.3">
      <c r="A195" s="19"/>
      <c r="B195" s="1"/>
      <c r="C195" s="2"/>
      <c r="D195" s="19"/>
      <c r="E195" s="2"/>
      <c r="F195" s="20"/>
      <c r="G195" s="20"/>
      <c r="H195" s="4"/>
      <c r="I195" s="4"/>
      <c r="J195" s="4"/>
      <c r="K195" s="19"/>
      <c r="L195" s="19"/>
      <c r="M195" s="25"/>
      <c r="N195" s="9"/>
      <c r="O195" s="22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x14ac:dyDescent="0.3">
      <c r="A196" s="19"/>
      <c r="B196" s="1"/>
      <c r="C196" s="2"/>
      <c r="D196" s="19"/>
      <c r="E196" s="2"/>
      <c r="F196" s="20"/>
      <c r="G196" s="20"/>
      <c r="H196" s="4"/>
      <c r="I196" s="4"/>
      <c r="J196" s="4"/>
      <c r="K196" s="19"/>
      <c r="L196" s="19"/>
      <c r="M196" s="25"/>
      <c r="N196" s="9"/>
      <c r="O196" s="22"/>
      <c r="P196" s="6"/>
      <c r="Q196" s="6"/>
      <c r="R196" s="6"/>
      <c r="S196" s="6"/>
      <c r="T196" s="6"/>
      <c r="U196" s="6"/>
      <c r="V196" s="6"/>
      <c r="W196" s="6"/>
    </row>
    <row r="197" spans="1:23" ht="15.75" customHeight="1" x14ac:dyDescent="0.3">
      <c r="A197" s="19"/>
      <c r="B197" s="1"/>
      <c r="C197" s="2"/>
      <c r="D197" s="19"/>
      <c r="E197" s="2"/>
      <c r="F197" s="20"/>
      <c r="G197" s="20"/>
      <c r="H197" s="4"/>
      <c r="I197" s="4"/>
      <c r="J197" s="4"/>
      <c r="K197" s="19"/>
      <c r="L197" s="19"/>
      <c r="M197" s="25"/>
      <c r="N197" s="9"/>
      <c r="O197" s="22"/>
      <c r="P197" s="6"/>
      <c r="Q197" s="6"/>
      <c r="R197" s="6"/>
      <c r="S197" s="6"/>
      <c r="T197" s="6"/>
      <c r="U197" s="6"/>
      <c r="V197" s="6"/>
      <c r="W197" s="6"/>
    </row>
    <row r="198" spans="1:23" ht="15.75" customHeight="1" x14ac:dyDescent="0.3">
      <c r="A198" s="19"/>
      <c r="B198" s="1"/>
      <c r="C198" s="2"/>
      <c r="D198" s="19"/>
      <c r="E198" s="2"/>
      <c r="F198" s="20"/>
      <c r="G198" s="20"/>
      <c r="H198" s="4"/>
      <c r="I198" s="4"/>
      <c r="J198" s="4"/>
      <c r="K198" s="19"/>
      <c r="L198" s="19"/>
      <c r="M198" s="25"/>
      <c r="N198" s="9"/>
      <c r="O198" s="22"/>
      <c r="P198" s="6"/>
      <c r="Q198" s="6"/>
      <c r="R198" s="6"/>
      <c r="S198" s="6"/>
      <c r="T198" s="6"/>
      <c r="U198" s="6"/>
      <c r="V198" s="6"/>
      <c r="W198" s="6"/>
    </row>
    <row r="199" spans="1:23" ht="15.75" customHeight="1" x14ac:dyDescent="0.3">
      <c r="A199" s="19"/>
      <c r="B199" s="1"/>
      <c r="C199" s="2"/>
      <c r="D199" s="19"/>
      <c r="E199" s="2"/>
      <c r="F199" s="20"/>
      <c r="G199" s="20"/>
      <c r="H199" s="4"/>
      <c r="I199" s="4"/>
      <c r="J199" s="4"/>
      <c r="K199" s="19"/>
      <c r="L199" s="19"/>
      <c r="M199" s="25"/>
      <c r="N199" s="9"/>
      <c r="O199" s="22"/>
      <c r="P199" s="6"/>
      <c r="Q199" s="6"/>
      <c r="R199" s="6"/>
      <c r="S199" s="6"/>
      <c r="T199" s="6"/>
      <c r="U199" s="6"/>
      <c r="V199" s="6"/>
      <c r="W199" s="6"/>
    </row>
    <row r="200" spans="1:23" ht="15.75" customHeight="1" x14ac:dyDescent="0.3">
      <c r="A200" s="19"/>
      <c r="B200" s="1"/>
      <c r="C200" s="2"/>
      <c r="D200" s="19"/>
      <c r="E200" s="2"/>
      <c r="F200" s="20"/>
      <c r="G200" s="20"/>
      <c r="H200" s="4"/>
      <c r="I200" s="4"/>
      <c r="J200" s="4"/>
      <c r="K200" s="19"/>
      <c r="L200" s="19"/>
      <c r="M200" s="25"/>
      <c r="N200" s="9"/>
      <c r="O200" s="22"/>
      <c r="P200" s="6"/>
      <c r="Q200" s="6"/>
      <c r="R200" s="6"/>
      <c r="S200" s="6"/>
      <c r="T200" s="6"/>
      <c r="U200" s="6"/>
      <c r="V200" s="6"/>
      <c r="W200" s="6"/>
    </row>
    <row r="201" spans="1:23" ht="15.75" customHeight="1" x14ac:dyDescent="0.3">
      <c r="A201" s="19"/>
      <c r="B201" s="1"/>
      <c r="C201" s="2"/>
      <c r="D201" s="19"/>
      <c r="E201" s="2"/>
      <c r="F201" s="20"/>
      <c r="G201" s="20"/>
      <c r="H201" s="4"/>
      <c r="I201" s="4"/>
      <c r="J201" s="4"/>
      <c r="K201" s="19"/>
      <c r="L201" s="19"/>
      <c r="M201" s="25"/>
      <c r="N201" s="9"/>
      <c r="O201" s="22"/>
      <c r="P201" s="6"/>
      <c r="Q201" s="6"/>
      <c r="R201" s="6"/>
      <c r="S201" s="6"/>
      <c r="T201" s="6"/>
      <c r="U201" s="6"/>
      <c r="V201" s="6"/>
      <c r="W201" s="6"/>
    </row>
    <row r="202" spans="1:23" ht="15.75" customHeight="1" x14ac:dyDescent="0.3">
      <c r="A202" s="19"/>
      <c r="B202" s="1"/>
      <c r="C202" s="2"/>
      <c r="D202" s="19"/>
      <c r="E202" s="2"/>
      <c r="F202" s="20"/>
      <c r="G202" s="20"/>
      <c r="H202" s="4"/>
      <c r="I202" s="4"/>
      <c r="J202" s="4"/>
      <c r="K202" s="19"/>
      <c r="L202" s="19"/>
      <c r="M202" s="25"/>
      <c r="N202" s="9"/>
      <c r="O202" s="22"/>
      <c r="P202" s="6"/>
      <c r="Q202" s="6"/>
      <c r="R202" s="6"/>
      <c r="S202" s="6"/>
      <c r="T202" s="6"/>
      <c r="U202" s="6"/>
      <c r="V202" s="6"/>
      <c r="W202" s="6"/>
    </row>
    <row r="203" spans="1:23" ht="15.75" customHeight="1" x14ac:dyDescent="0.3">
      <c r="A203" s="19"/>
      <c r="B203" s="1"/>
      <c r="C203" s="2"/>
      <c r="D203" s="19"/>
      <c r="E203" s="2"/>
      <c r="F203" s="20"/>
      <c r="G203" s="20"/>
      <c r="H203" s="4"/>
      <c r="I203" s="4"/>
      <c r="J203" s="4"/>
      <c r="K203" s="19"/>
      <c r="L203" s="19"/>
      <c r="M203" s="25"/>
      <c r="N203" s="9"/>
      <c r="O203" s="22"/>
      <c r="P203" s="6"/>
      <c r="Q203" s="6"/>
      <c r="R203" s="6"/>
      <c r="S203" s="6"/>
      <c r="T203" s="6"/>
      <c r="U203" s="6"/>
      <c r="V203" s="6"/>
      <c r="W203" s="6"/>
    </row>
    <row r="204" spans="1:23" ht="15.75" customHeight="1" x14ac:dyDescent="0.3">
      <c r="A204" s="19"/>
      <c r="B204" s="1"/>
      <c r="C204" s="2"/>
      <c r="D204" s="19"/>
      <c r="E204" s="2"/>
      <c r="F204" s="20"/>
      <c r="G204" s="20"/>
      <c r="H204" s="4"/>
      <c r="I204" s="4"/>
      <c r="J204" s="4"/>
      <c r="K204" s="19"/>
      <c r="L204" s="19"/>
      <c r="M204" s="25"/>
      <c r="N204" s="9"/>
      <c r="O204" s="22"/>
      <c r="P204" s="6"/>
      <c r="Q204" s="6"/>
      <c r="R204" s="6"/>
      <c r="S204" s="6"/>
      <c r="T204" s="6"/>
      <c r="U204" s="6"/>
      <c r="V204" s="6"/>
      <c r="W204" s="6"/>
    </row>
    <row r="205" spans="1:23" ht="15.75" customHeight="1" x14ac:dyDescent="0.3">
      <c r="A205" s="19"/>
      <c r="B205" s="1"/>
      <c r="C205" s="2"/>
      <c r="D205" s="19"/>
      <c r="E205" s="2"/>
      <c r="F205" s="20"/>
      <c r="G205" s="20"/>
      <c r="H205" s="4"/>
      <c r="I205" s="4"/>
      <c r="J205" s="4"/>
      <c r="K205" s="19"/>
      <c r="L205" s="19"/>
      <c r="M205" s="25"/>
      <c r="N205" s="9"/>
      <c r="O205" s="22"/>
      <c r="P205" s="6"/>
      <c r="Q205" s="6"/>
      <c r="R205" s="6"/>
      <c r="S205" s="6"/>
      <c r="T205" s="6"/>
      <c r="U205" s="6"/>
      <c r="V205" s="6"/>
      <c r="W205" s="6"/>
    </row>
    <row r="206" spans="1:23" ht="15.75" customHeight="1" x14ac:dyDescent="0.3">
      <c r="A206" s="19"/>
      <c r="B206" s="1"/>
      <c r="C206" s="2"/>
      <c r="D206" s="19"/>
      <c r="E206" s="2"/>
      <c r="F206" s="20"/>
      <c r="G206" s="20"/>
      <c r="H206" s="4"/>
      <c r="I206" s="4"/>
      <c r="J206" s="4"/>
      <c r="K206" s="19"/>
      <c r="L206" s="19"/>
      <c r="M206" s="25"/>
      <c r="N206" s="9"/>
      <c r="O206" s="22"/>
      <c r="P206" s="6"/>
      <c r="Q206" s="6"/>
      <c r="R206" s="6"/>
      <c r="S206" s="6"/>
      <c r="T206" s="6"/>
      <c r="U206" s="6"/>
      <c r="V206" s="6"/>
      <c r="W206" s="6"/>
    </row>
    <row r="207" spans="1:23" ht="15.75" customHeight="1" x14ac:dyDescent="0.3">
      <c r="A207" s="19"/>
      <c r="B207" s="1"/>
      <c r="C207" s="2"/>
      <c r="D207" s="19"/>
      <c r="E207" s="2"/>
      <c r="F207" s="20"/>
      <c r="G207" s="20"/>
      <c r="H207" s="4"/>
      <c r="I207" s="4"/>
      <c r="J207" s="4"/>
      <c r="K207" s="19"/>
      <c r="L207" s="19"/>
      <c r="M207" s="25"/>
      <c r="N207" s="9"/>
      <c r="O207" s="22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x14ac:dyDescent="0.3">
      <c r="A208" s="19"/>
      <c r="B208" s="1"/>
      <c r="C208" s="2"/>
      <c r="D208" s="19"/>
      <c r="E208" s="2"/>
      <c r="F208" s="20"/>
      <c r="G208" s="20"/>
      <c r="H208" s="4"/>
      <c r="I208" s="4"/>
      <c r="J208" s="4"/>
      <c r="K208" s="19"/>
      <c r="L208" s="19"/>
      <c r="M208" s="25"/>
      <c r="N208" s="9"/>
      <c r="O208" s="22"/>
      <c r="P208" s="6"/>
      <c r="Q208" s="6"/>
      <c r="R208" s="6"/>
      <c r="S208" s="6"/>
      <c r="T208" s="6"/>
      <c r="U208" s="6"/>
      <c r="V208" s="6"/>
      <c r="W208" s="6"/>
    </row>
    <row r="209" spans="1:23" ht="15.75" customHeight="1" x14ac:dyDescent="0.3">
      <c r="A209" s="19"/>
      <c r="B209" s="1"/>
      <c r="C209" s="2"/>
      <c r="D209" s="19"/>
      <c r="E209" s="2"/>
      <c r="F209" s="20"/>
      <c r="G209" s="20"/>
      <c r="H209" s="4"/>
      <c r="I209" s="4"/>
      <c r="J209" s="4"/>
      <c r="K209" s="19"/>
      <c r="L209" s="19"/>
      <c r="M209" s="25"/>
      <c r="N209" s="9"/>
      <c r="O209" s="22"/>
      <c r="P209" s="6"/>
      <c r="Q209" s="6"/>
      <c r="R209" s="6"/>
      <c r="S209" s="6"/>
      <c r="T209" s="6"/>
      <c r="U209" s="6"/>
      <c r="V209" s="6"/>
      <c r="W209" s="6"/>
    </row>
    <row r="210" spans="1:23" ht="15.75" customHeight="1" x14ac:dyDescent="0.3">
      <c r="A210" s="19"/>
      <c r="B210" s="1"/>
      <c r="C210" s="2"/>
      <c r="D210" s="19"/>
      <c r="E210" s="2"/>
      <c r="F210" s="20"/>
      <c r="G210" s="20"/>
      <c r="H210" s="4"/>
      <c r="I210" s="4"/>
      <c r="J210" s="4"/>
      <c r="K210" s="19"/>
      <c r="L210" s="19"/>
      <c r="M210" s="25"/>
      <c r="N210" s="9"/>
      <c r="O210" s="22"/>
      <c r="P210" s="6"/>
      <c r="Q210" s="6"/>
      <c r="R210" s="6"/>
      <c r="S210" s="6"/>
      <c r="T210" s="6"/>
      <c r="U210" s="6"/>
      <c r="V210" s="6"/>
      <c r="W210" s="6"/>
    </row>
    <row r="211" spans="1:23" ht="15.75" customHeight="1" x14ac:dyDescent="0.3">
      <c r="A211" s="19"/>
      <c r="B211" s="1"/>
      <c r="C211" s="2"/>
      <c r="D211" s="19"/>
      <c r="E211" s="2"/>
      <c r="F211" s="20"/>
      <c r="G211" s="20"/>
      <c r="H211" s="4"/>
      <c r="I211" s="4"/>
      <c r="J211" s="4"/>
      <c r="K211" s="19"/>
      <c r="L211" s="19"/>
      <c r="M211" s="25"/>
      <c r="N211" s="9"/>
      <c r="O211" s="22"/>
      <c r="P211" s="6"/>
      <c r="Q211" s="6"/>
      <c r="R211" s="6"/>
      <c r="S211" s="6"/>
      <c r="T211" s="6"/>
      <c r="U211" s="6"/>
      <c r="V211" s="6"/>
      <c r="W211" s="6"/>
    </row>
    <row r="212" spans="1:23" ht="15.75" customHeight="1" x14ac:dyDescent="0.3">
      <c r="A212" s="19"/>
      <c r="B212" s="1"/>
      <c r="C212" s="2"/>
      <c r="D212" s="19"/>
      <c r="E212" s="2"/>
      <c r="F212" s="20"/>
      <c r="G212" s="20"/>
      <c r="H212" s="4"/>
      <c r="I212" s="4"/>
      <c r="J212" s="4"/>
      <c r="K212" s="19"/>
      <c r="L212" s="19"/>
      <c r="M212" s="25"/>
      <c r="N212" s="9"/>
      <c r="O212" s="22"/>
      <c r="P212" s="6"/>
      <c r="Q212" s="6"/>
      <c r="R212" s="6"/>
      <c r="S212" s="6"/>
      <c r="T212" s="6"/>
      <c r="U212" s="6"/>
      <c r="V212" s="6"/>
      <c r="W212" s="6"/>
    </row>
    <row r="213" spans="1:23" ht="15.75" customHeight="1" x14ac:dyDescent="0.3">
      <c r="A213" s="19"/>
      <c r="B213" s="1"/>
      <c r="C213" s="2"/>
      <c r="D213" s="19"/>
      <c r="E213" s="2"/>
      <c r="F213" s="20"/>
      <c r="G213" s="20"/>
      <c r="H213" s="4"/>
      <c r="I213" s="4"/>
      <c r="J213" s="4"/>
      <c r="K213" s="19"/>
      <c r="L213" s="19"/>
      <c r="M213" s="25"/>
      <c r="N213" s="9"/>
      <c r="O213" s="22"/>
      <c r="P213" s="6"/>
      <c r="Q213" s="6"/>
      <c r="R213" s="6"/>
      <c r="S213" s="6"/>
      <c r="T213" s="6"/>
      <c r="U213" s="6"/>
      <c r="V213" s="6"/>
      <c r="W213" s="6"/>
    </row>
    <row r="214" spans="1:23" ht="15.75" customHeight="1" x14ac:dyDescent="0.3">
      <c r="A214" s="19"/>
      <c r="B214" s="1"/>
      <c r="C214" s="2"/>
      <c r="D214" s="19"/>
      <c r="E214" s="2"/>
      <c r="F214" s="20"/>
      <c r="G214" s="20"/>
      <c r="H214" s="4"/>
      <c r="I214" s="4"/>
      <c r="J214" s="4"/>
      <c r="K214" s="19"/>
      <c r="L214" s="19"/>
      <c r="M214" s="25"/>
      <c r="N214" s="9"/>
      <c r="O214" s="22"/>
      <c r="P214" s="6"/>
      <c r="Q214" s="6"/>
      <c r="R214" s="6"/>
      <c r="S214" s="6"/>
      <c r="T214" s="6"/>
      <c r="U214" s="6"/>
      <c r="V214" s="6"/>
      <c r="W214" s="6"/>
    </row>
    <row r="215" spans="1:23" ht="15.75" customHeight="1" x14ac:dyDescent="0.3">
      <c r="A215" s="19"/>
      <c r="B215" s="1"/>
      <c r="C215" s="2"/>
      <c r="D215" s="19"/>
      <c r="E215" s="2"/>
      <c r="F215" s="20"/>
      <c r="G215" s="20"/>
      <c r="H215" s="4"/>
      <c r="I215" s="4"/>
      <c r="J215" s="4"/>
      <c r="K215" s="19"/>
      <c r="L215" s="19"/>
      <c r="M215" s="25"/>
      <c r="N215" s="9"/>
      <c r="O215" s="22"/>
      <c r="P215" s="6"/>
      <c r="Q215" s="6"/>
      <c r="R215" s="6"/>
      <c r="S215" s="6"/>
      <c r="T215" s="6"/>
      <c r="U215" s="6"/>
      <c r="V215" s="6"/>
      <c r="W215" s="6"/>
    </row>
    <row r="216" spans="1:23" ht="15.75" customHeight="1" x14ac:dyDescent="0.3">
      <c r="A216" s="19"/>
      <c r="B216" s="1"/>
      <c r="C216" s="2"/>
      <c r="D216" s="19"/>
      <c r="E216" s="2"/>
      <c r="F216" s="20"/>
      <c r="G216" s="20"/>
      <c r="H216" s="4"/>
      <c r="I216" s="4"/>
      <c r="J216" s="4"/>
      <c r="K216" s="19"/>
      <c r="L216" s="19"/>
      <c r="M216" s="25"/>
      <c r="N216" s="9"/>
      <c r="O216" s="22"/>
      <c r="P216" s="6"/>
      <c r="Q216" s="6"/>
      <c r="R216" s="6"/>
      <c r="S216" s="6"/>
      <c r="T216" s="6"/>
      <c r="U216" s="6"/>
      <c r="V216" s="6"/>
      <c r="W216" s="6"/>
    </row>
    <row r="217" spans="1:23" ht="15.75" customHeight="1" x14ac:dyDescent="0.3">
      <c r="A217" s="19"/>
      <c r="B217" s="1"/>
      <c r="C217" s="2"/>
      <c r="D217" s="19"/>
      <c r="E217" s="2"/>
      <c r="F217" s="20"/>
      <c r="G217" s="20"/>
      <c r="H217" s="4"/>
      <c r="I217" s="4"/>
      <c r="J217" s="4"/>
      <c r="K217" s="19"/>
      <c r="L217" s="19"/>
      <c r="M217" s="25"/>
      <c r="N217" s="9"/>
      <c r="O217" s="22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x14ac:dyDescent="0.3">
      <c r="A218" s="19"/>
      <c r="B218" s="1"/>
      <c r="C218" s="2"/>
      <c r="D218" s="19"/>
      <c r="E218" s="2"/>
      <c r="F218" s="20"/>
      <c r="G218" s="20"/>
      <c r="H218" s="4"/>
      <c r="I218" s="4"/>
      <c r="J218" s="4"/>
      <c r="K218" s="19"/>
      <c r="L218" s="19"/>
      <c r="M218" s="25"/>
      <c r="N218" s="9"/>
      <c r="O218" s="22"/>
      <c r="P218" s="6"/>
      <c r="Q218" s="6"/>
      <c r="R218" s="6"/>
      <c r="S218" s="6"/>
      <c r="T218" s="6"/>
      <c r="U218" s="6"/>
      <c r="V218" s="6"/>
      <c r="W218" s="6"/>
    </row>
    <row r="219" spans="1:23" ht="15.75" customHeight="1" x14ac:dyDescent="0.3">
      <c r="A219" s="19"/>
      <c r="B219" s="1"/>
      <c r="C219" s="2"/>
      <c r="D219" s="19"/>
      <c r="E219" s="2"/>
      <c r="F219" s="20"/>
      <c r="G219" s="20"/>
      <c r="H219" s="4"/>
      <c r="I219" s="4"/>
      <c r="J219" s="4"/>
      <c r="K219" s="19"/>
      <c r="L219" s="19"/>
      <c r="M219" s="25"/>
      <c r="N219" s="9"/>
      <c r="O219" s="22"/>
      <c r="P219" s="6"/>
      <c r="Q219" s="6"/>
      <c r="R219" s="6"/>
      <c r="S219" s="6"/>
      <c r="T219" s="6"/>
      <c r="U219" s="6"/>
      <c r="V219" s="6"/>
      <c r="W219" s="6"/>
    </row>
    <row r="220" spans="1:23" ht="15.75" customHeight="1" x14ac:dyDescent="0.3">
      <c r="A220" s="19"/>
      <c r="B220" s="1"/>
      <c r="C220" s="2"/>
      <c r="D220" s="19"/>
      <c r="E220" s="2"/>
      <c r="F220" s="20"/>
      <c r="G220" s="20"/>
      <c r="H220" s="4"/>
      <c r="I220" s="4"/>
      <c r="J220" s="4"/>
      <c r="K220" s="19"/>
      <c r="L220" s="19"/>
      <c r="M220" s="25"/>
      <c r="N220" s="9"/>
      <c r="O220" s="22"/>
      <c r="P220" s="6"/>
      <c r="Q220" s="6"/>
      <c r="R220" s="6"/>
      <c r="S220" s="6"/>
      <c r="T220" s="6"/>
      <c r="U220" s="6"/>
      <c r="V220" s="6"/>
      <c r="W220" s="6"/>
    </row>
    <row r="221" spans="1:23" ht="15.75" customHeight="1" x14ac:dyDescent="0.3">
      <c r="A221" s="19"/>
      <c r="B221" s="1"/>
      <c r="C221" s="2"/>
      <c r="D221" s="19"/>
      <c r="E221" s="2"/>
      <c r="F221" s="20"/>
      <c r="G221" s="20"/>
      <c r="H221" s="4"/>
      <c r="I221" s="4"/>
      <c r="J221" s="4"/>
      <c r="K221" s="19"/>
      <c r="L221" s="19"/>
      <c r="M221" s="25"/>
      <c r="N221" s="9"/>
      <c r="O221" s="22"/>
      <c r="P221" s="6"/>
      <c r="Q221" s="6"/>
      <c r="R221" s="6"/>
      <c r="S221" s="6"/>
      <c r="T221" s="6"/>
      <c r="U221" s="6"/>
      <c r="V221" s="6"/>
      <c r="W221" s="6"/>
    </row>
    <row r="222" spans="1:23" ht="15.75" customHeight="1" x14ac:dyDescent="0.3">
      <c r="A222" s="19"/>
      <c r="B222" s="1"/>
      <c r="C222" s="2"/>
      <c r="D222" s="19"/>
      <c r="E222" s="2"/>
      <c r="F222" s="20"/>
      <c r="G222" s="20"/>
      <c r="H222" s="4"/>
      <c r="I222" s="4"/>
      <c r="J222" s="4"/>
      <c r="K222" s="19"/>
      <c r="L222" s="19"/>
      <c r="M222" s="25"/>
      <c r="N222" s="9"/>
      <c r="O222" s="22"/>
      <c r="P222" s="6"/>
      <c r="Q222" s="6"/>
      <c r="R222" s="6"/>
      <c r="S222" s="6"/>
      <c r="T222" s="6"/>
      <c r="U222" s="6"/>
      <c r="V222" s="6"/>
      <c r="W222" s="6"/>
    </row>
    <row r="223" spans="1:23" ht="15.75" customHeight="1" x14ac:dyDescent="0.3">
      <c r="A223" s="19"/>
      <c r="B223" s="1"/>
      <c r="C223" s="2"/>
      <c r="D223" s="19"/>
      <c r="E223" s="2"/>
      <c r="F223" s="20"/>
      <c r="G223" s="20"/>
      <c r="H223" s="4"/>
      <c r="I223" s="4"/>
      <c r="J223" s="4"/>
      <c r="K223" s="19"/>
      <c r="L223" s="19"/>
      <c r="M223" s="25"/>
      <c r="N223" s="9"/>
      <c r="O223" s="22"/>
      <c r="P223" s="6"/>
      <c r="Q223" s="6"/>
      <c r="R223" s="6"/>
      <c r="S223" s="6"/>
      <c r="T223" s="6"/>
      <c r="U223" s="6"/>
      <c r="V223" s="6"/>
      <c r="W223" s="6"/>
    </row>
    <row r="224" spans="1:23" ht="15.75" customHeight="1" x14ac:dyDescent="0.3">
      <c r="A224" s="19"/>
      <c r="B224" s="1"/>
      <c r="C224" s="2"/>
      <c r="D224" s="19"/>
      <c r="E224" s="2"/>
      <c r="F224" s="20"/>
      <c r="G224" s="20"/>
      <c r="H224" s="4"/>
      <c r="I224" s="4"/>
      <c r="J224" s="4"/>
      <c r="K224" s="19"/>
      <c r="L224" s="19"/>
      <c r="M224" s="25"/>
      <c r="N224" s="9"/>
      <c r="O224" s="22"/>
      <c r="P224" s="6"/>
      <c r="Q224" s="6"/>
      <c r="R224" s="6"/>
      <c r="S224" s="6"/>
      <c r="T224" s="6"/>
      <c r="U224" s="6"/>
      <c r="V224" s="6"/>
      <c r="W224" s="6"/>
    </row>
    <row r="225" spans="1:23" ht="15.75" customHeight="1" x14ac:dyDescent="0.3">
      <c r="A225" s="19"/>
      <c r="B225" s="1"/>
      <c r="C225" s="2"/>
      <c r="D225" s="19"/>
      <c r="E225" s="2"/>
      <c r="F225" s="20"/>
      <c r="G225" s="20"/>
      <c r="H225" s="4"/>
      <c r="I225" s="4"/>
      <c r="J225" s="4"/>
      <c r="K225" s="19"/>
      <c r="L225" s="19"/>
      <c r="M225" s="25"/>
      <c r="N225" s="9"/>
      <c r="O225" s="22"/>
      <c r="P225" s="6"/>
      <c r="Q225" s="6"/>
      <c r="R225" s="6"/>
      <c r="S225" s="6"/>
      <c r="T225" s="6"/>
      <c r="U225" s="6"/>
      <c r="V225" s="6"/>
      <c r="W225" s="6"/>
    </row>
    <row r="226" spans="1:23" ht="15.75" customHeight="1" x14ac:dyDescent="0.3">
      <c r="A226" s="19"/>
      <c r="B226" s="1"/>
      <c r="C226" s="2"/>
      <c r="D226" s="19"/>
      <c r="E226" s="2"/>
      <c r="F226" s="20"/>
      <c r="G226" s="20"/>
      <c r="H226" s="4"/>
      <c r="I226" s="4"/>
      <c r="J226" s="4"/>
      <c r="K226" s="19"/>
      <c r="L226" s="19"/>
      <c r="M226" s="25"/>
      <c r="N226" s="9"/>
      <c r="O226" s="22"/>
      <c r="P226" s="6"/>
      <c r="Q226" s="6"/>
      <c r="R226" s="6"/>
      <c r="S226" s="6"/>
      <c r="T226" s="6"/>
      <c r="U226" s="6"/>
      <c r="V226" s="6"/>
      <c r="W226" s="6"/>
    </row>
    <row r="227" spans="1:23" ht="15.75" customHeight="1" x14ac:dyDescent="0.3">
      <c r="A227" s="19"/>
      <c r="B227" s="1"/>
      <c r="C227" s="2"/>
      <c r="D227" s="19"/>
      <c r="E227" s="2"/>
      <c r="F227" s="20"/>
      <c r="G227" s="20"/>
      <c r="H227" s="4"/>
      <c r="I227" s="4"/>
      <c r="J227" s="4"/>
      <c r="K227" s="19"/>
      <c r="L227" s="19"/>
      <c r="M227" s="25"/>
      <c r="N227" s="9"/>
      <c r="O227" s="22"/>
      <c r="P227" s="6"/>
      <c r="Q227" s="6"/>
      <c r="R227" s="6"/>
      <c r="S227" s="6"/>
      <c r="T227" s="6"/>
      <c r="U227" s="6"/>
      <c r="V227" s="6"/>
      <c r="W227" s="6"/>
    </row>
    <row r="228" spans="1:23" ht="15.75" customHeight="1" x14ac:dyDescent="0.3">
      <c r="A228" s="19"/>
      <c r="B228" s="1"/>
      <c r="C228" s="2"/>
      <c r="D228" s="19"/>
      <c r="E228" s="2"/>
      <c r="F228" s="20"/>
      <c r="G228" s="20"/>
      <c r="H228" s="4"/>
      <c r="I228" s="4"/>
      <c r="J228" s="4"/>
      <c r="K228" s="19"/>
      <c r="L228" s="19"/>
      <c r="M228" s="25"/>
      <c r="N228" s="9"/>
      <c r="O228" s="22"/>
      <c r="P228" s="6"/>
      <c r="Q228" s="6"/>
      <c r="R228" s="6"/>
      <c r="S228" s="6"/>
      <c r="T228" s="6"/>
      <c r="U228" s="6"/>
      <c r="V228" s="6"/>
      <c r="W228" s="6"/>
    </row>
    <row r="229" spans="1:23" ht="15.75" customHeight="1" x14ac:dyDescent="0.3">
      <c r="A229" s="19"/>
      <c r="B229" s="1"/>
      <c r="C229" s="2"/>
      <c r="D229" s="19"/>
      <c r="E229" s="2"/>
      <c r="F229" s="20"/>
      <c r="G229" s="20"/>
      <c r="H229" s="4"/>
      <c r="I229" s="4"/>
      <c r="J229" s="4"/>
      <c r="K229" s="19"/>
      <c r="L229" s="19"/>
      <c r="M229" s="25"/>
      <c r="N229" s="9"/>
      <c r="O229" s="22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x14ac:dyDescent="0.3">
      <c r="A230" s="19"/>
      <c r="B230" s="1"/>
      <c r="C230" s="2"/>
      <c r="D230" s="19"/>
      <c r="E230" s="2"/>
      <c r="F230" s="20"/>
      <c r="G230" s="20"/>
      <c r="H230" s="4"/>
      <c r="I230" s="4"/>
      <c r="J230" s="4"/>
      <c r="K230" s="19"/>
      <c r="L230" s="19"/>
      <c r="M230" s="25"/>
      <c r="N230" s="9"/>
      <c r="O230" s="22"/>
      <c r="P230" s="6"/>
      <c r="Q230" s="6"/>
      <c r="R230" s="6"/>
      <c r="S230" s="6"/>
      <c r="T230" s="6"/>
      <c r="U230" s="6"/>
      <c r="V230" s="6"/>
      <c r="W230" s="6"/>
    </row>
    <row r="231" spans="1:23" ht="15.75" customHeight="1" x14ac:dyDescent="0.3">
      <c r="A231" s="19"/>
      <c r="B231" s="1"/>
      <c r="C231" s="2"/>
      <c r="D231" s="19"/>
      <c r="E231" s="2"/>
      <c r="F231" s="20"/>
      <c r="G231" s="20"/>
      <c r="H231" s="4"/>
      <c r="I231" s="4"/>
      <c r="J231" s="4"/>
      <c r="K231" s="19"/>
      <c r="L231" s="19"/>
      <c r="M231" s="25"/>
      <c r="N231" s="9"/>
      <c r="O231" s="22"/>
      <c r="P231" s="6"/>
      <c r="Q231" s="6"/>
      <c r="R231" s="6"/>
      <c r="S231" s="6"/>
      <c r="T231" s="6"/>
      <c r="U231" s="6"/>
      <c r="V231" s="6"/>
      <c r="W231" s="6"/>
    </row>
    <row r="232" spans="1:23" ht="15.75" customHeight="1" x14ac:dyDescent="0.3">
      <c r="A232" s="19"/>
      <c r="B232" s="1"/>
      <c r="C232" s="2"/>
      <c r="D232" s="19"/>
      <c r="E232" s="2"/>
      <c r="F232" s="20"/>
      <c r="G232" s="20"/>
      <c r="H232" s="4"/>
      <c r="I232" s="4"/>
      <c r="J232" s="4"/>
      <c r="K232" s="19"/>
      <c r="L232" s="19"/>
      <c r="M232" s="25"/>
      <c r="N232" s="9"/>
      <c r="O232" s="22"/>
      <c r="P232" s="6"/>
      <c r="Q232" s="6"/>
      <c r="R232" s="6"/>
      <c r="S232" s="6"/>
      <c r="T232" s="6"/>
      <c r="U232" s="6"/>
      <c r="V232" s="6"/>
      <c r="W232" s="6"/>
    </row>
    <row r="233" spans="1:23" ht="15.75" customHeight="1" x14ac:dyDescent="0.3">
      <c r="A233" s="19"/>
      <c r="B233" s="1"/>
      <c r="C233" s="2"/>
      <c r="D233" s="19"/>
      <c r="E233" s="2"/>
      <c r="F233" s="20"/>
      <c r="G233" s="20"/>
      <c r="H233" s="4"/>
      <c r="I233" s="4"/>
      <c r="J233" s="4"/>
      <c r="K233" s="19"/>
      <c r="L233" s="19"/>
      <c r="M233" s="25"/>
      <c r="N233" s="9"/>
      <c r="O233" s="22"/>
      <c r="P233" s="6"/>
      <c r="Q233" s="6"/>
      <c r="R233" s="6"/>
      <c r="S233" s="6"/>
      <c r="T233" s="6"/>
      <c r="U233" s="6"/>
      <c r="V233" s="6"/>
      <c r="W233" s="6"/>
    </row>
    <row r="234" spans="1:23" ht="15.75" customHeight="1" x14ac:dyDescent="0.3">
      <c r="A234" s="19"/>
      <c r="B234" s="1"/>
      <c r="C234" s="2"/>
      <c r="D234" s="19"/>
      <c r="E234" s="2"/>
      <c r="F234" s="20"/>
      <c r="G234" s="20"/>
      <c r="H234" s="4"/>
      <c r="I234" s="4"/>
      <c r="J234" s="4"/>
      <c r="K234" s="19"/>
      <c r="L234" s="19"/>
      <c r="M234" s="25"/>
      <c r="N234" s="9"/>
      <c r="O234" s="22"/>
      <c r="P234" s="6"/>
      <c r="Q234" s="6"/>
      <c r="R234" s="6"/>
      <c r="S234" s="6"/>
      <c r="T234" s="6"/>
      <c r="U234" s="6"/>
      <c r="V234" s="6"/>
      <c r="W234" s="6"/>
    </row>
    <row r="235" spans="1:23" ht="15.75" customHeight="1" x14ac:dyDescent="0.3">
      <c r="A235" s="19"/>
      <c r="B235" s="1"/>
      <c r="C235" s="2"/>
      <c r="D235" s="19"/>
      <c r="E235" s="2"/>
      <c r="F235" s="20"/>
      <c r="G235" s="20"/>
      <c r="H235" s="4"/>
      <c r="I235" s="4"/>
      <c r="J235" s="4"/>
      <c r="K235" s="19"/>
      <c r="L235" s="19"/>
      <c r="M235" s="25"/>
      <c r="N235" s="9"/>
      <c r="O235" s="22"/>
      <c r="P235" s="6"/>
      <c r="Q235" s="6"/>
      <c r="R235" s="6"/>
      <c r="S235" s="6"/>
      <c r="T235" s="6"/>
      <c r="U235" s="6"/>
      <c r="V235" s="6"/>
      <c r="W235" s="6"/>
    </row>
    <row r="236" spans="1:23" ht="15.75" customHeight="1" x14ac:dyDescent="0.3">
      <c r="A236" s="19"/>
      <c r="B236" s="1"/>
      <c r="C236" s="2"/>
      <c r="D236" s="19"/>
      <c r="E236" s="2"/>
      <c r="F236" s="20"/>
      <c r="G236" s="20"/>
      <c r="H236" s="4"/>
      <c r="I236" s="4"/>
      <c r="J236" s="4"/>
      <c r="K236" s="19"/>
      <c r="L236" s="19"/>
      <c r="M236" s="25"/>
      <c r="N236" s="9"/>
      <c r="O236" s="22"/>
      <c r="P236" s="6"/>
      <c r="Q236" s="6"/>
      <c r="R236" s="6"/>
      <c r="S236" s="6"/>
      <c r="T236" s="6"/>
      <c r="U236" s="6"/>
      <c r="V236" s="6"/>
      <c r="W236" s="6"/>
    </row>
    <row r="237" spans="1:23" ht="15.75" customHeight="1" x14ac:dyDescent="0.3">
      <c r="A237" s="19"/>
      <c r="B237" s="1"/>
      <c r="C237" s="2"/>
      <c r="D237" s="19"/>
      <c r="E237" s="2"/>
      <c r="F237" s="20"/>
      <c r="G237" s="20"/>
      <c r="H237" s="4"/>
      <c r="I237" s="4"/>
      <c r="J237" s="4"/>
      <c r="K237" s="19"/>
      <c r="L237" s="19"/>
      <c r="M237" s="25"/>
      <c r="N237" s="9"/>
      <c r="O237" s="22"/>
      <c r="P237" s="6"/>
      <c r="Q237" s="6"/>
      <c r="R237" s="6"/>
      <c r="S237" s="6"/>
      <c r="T237" s="6"/>
      <c r="U237" s="6"/>
      <c r="V237" s="6"/>
      <c r="W237" s="6"/>
    </row>
    <row r="238" spans="1:23" ht="15.75" customHeight="1" x14ac:dyDescent="0.3">
      <c r="A238" s="19"/>
      <c r="B238" s="1"/>
      <c r="C238" s="2"/>
      <c r="D238" s="19"/>
      <c r="E238" s="2"/>
      <c r="F238" s="20"/>
      <c r="G238" s="20"/>
      <c r="H238" s="4"/>
      <c r="I238" s="4"/>
      <c r="J238" s="4"/>
      <c r="K238" s="19"/>
      <c r="L238" s="19"/>
      <c r="M238" s="25"/>
      <c r="N238" s="9"/>
      <c r="O238" s="22"/>
      <c r="P238" s="6"/>
      <c r="Q238" s="6"/>
      <c r="R238" s="6"/>
      <c r="S238" s="6"/>
      <c r="T238" s="6"/>
      <c r="U238" s="6"/>
      <c r="V238" s="6"/>
      <c r="W238" s="6"/>
    </row>
    <row r="239" spans="1:23" ht="15.75" customHeight="1" x14ac:dyDescent="0.3">
      <c r="A239" s="19"/>
      <c r="B239" s="1"/>
      <c r="C239" s="2"/>
      <c r="D239" s="19"/>
      <c r="E239" s="2"/>
      <c r="F239" s="20"/>
      <c r="G239" s="20"/>
      <c r="H239" s="4"/>
      <c r="I239" s="4"/>
      <c r="J239" s="4"/>
      <c r="K239" s="19"/>
      <c r="L239" s="19"/>
      <c r="M239" s="25"/>
      <c r="N239" s="9"/>
      <c r="O239" s="22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x14ac:dyDescent="0.3">
      <c r="A240" s="19"/>
      <c r="B240" s="1"/>
      <c r="C240" s="2"/>
      <c r="D240" s="19"/>
      <c r="E240" s="2"/>
      <c r="F240" s="20"/>
      <c r="G240" s="20"/>
      <c r="H240" s="4"/>
      <c r="I240" s="4"/>
      <c r="J240" s="4"/>
      <c r="K240" s="19"/>
      <c r="L240" s="19"/>
      <c r="M240" s="25"/>
      <c r="N240" s="9"/>
      <c r="O240" s="22"/>
      <c r="P240" s="6"/>
      <c r="Q240" s="6"/>
      <c r="R240" s="6"/>
      <c r="S240" s="6"/>
      <c r="T240" s="6"/>
      <c r="U240" s="6"/>
      <c r="V240" s="6"/>
      <c r="W240" s="6"/>
    </row>
    <row r="241" spans="1:23" ht="15.75" customHeight="1" x14ac:dyDescent="0.3">
      <c r="A241" s="19"/>
      <c r="B241" s="1"/>
      <c r="C241" s="2"/>
      <c r="D241" s="19"/>
      <c r="E241" s="2"/>
      <c r="F241" s="20"/>
      <c r="G241" s="20"/>
      <c r="H241" s="4"/>
      <c r="I241" s="4"/>
      <c r="J241" s="4"/>
      <c r="K241" s="19"/>
      <c r="L241" s="19"/>
      <c r="M241" s="25"/>
      <c r="N241" s="9"/>
      <c r="O241" s="22"/>
      <c r="P241" s="6"/>
      <c r="Q241" s="6"/>
      <c r="R241" s="6"/>
      <c r="S241" s="6"/>
      <c r="T241" s="6"/>
      <c r="U241" s="6"/>
      <c r="V241" s="6"/>
      <c r="W241" s="6"/>
    </row>
    <row r="242" spans="1:23" ht="15.75" customHeight="1" x14ac:dyDescent="0.3">
      <c r="A242" s="19"/>
      <c r="B242" s="1"/>
      <c r="C242" s="2"/>
      <c r="D242" s="19"/>
      <c r="E242" s="2"/>
      <c r="F242" s="20"/>
      <c r="G242" s="20"/>
      <c r="H242" s="4"/>
      <c r="I242" s="4"/>
      <c r="J242" s="4"/>
      <c r="K242" s="19"/>
      <c r="L242" s="19"/>
      <c r="M242" s="25"/>
      <c r="N242" s="9"/>
      <c r="O242" s="22"/>
      <c r="P242" s="6"/>
      <c r="Q242" s="6"/>
      <c r="R242" s="6"/>
      <c r="S242" s="6"/>
      <c r="T242" s="6"/>
      <c r="U242" s="6"/>
      <c r="V242" s="6"/>
      <c r="W242" s="6"/>
    </row>
    <row r="243" spans="1:23" ht="15.75" customHeight="1" x14ac:dyDescent="0.3">
      <c r="A243" s="19"/>
      <c r="B243" s="1"/>
      <c r="C243" s="2"/>
      <c r="D243" s="19"/>
      <c r="E243" s="2"/>
      <c r="F243" s="20"/>
      <c r="G243" s="20"/>
      <c r="H243" s="4"/>
      <c r="I243" s="4"/>
      <c r="J243" s="4"/>
      <c r="K243" s="19"/>
      <c r="L243" s="19"/>
      <c r="M243" s="25"/>
      <c r="N243" s="9"/>
      <c r="O243" s="22"/>
      <c r="P243" s="6"/>
      <c r="Q243" s="6"/>
      <c r="R243" s="6"/>
      <c r="S243" s="6"/>
      <c r="T243" s="6"/>
      <c r="U243" s="6"/>
      <c r="V243" s="6"/>
      <c r="W243" s="6"/>
    </row>
    <row r="244" spans="1:23" ht="15.75" customHeight="1" x14ac:dyDescent="0.3">
      <c r="A244" s="19"/>
      <c r="B244" s="1"/>
      <c r="C244" s="2"/>
      <c r="D244" s="19"/>
      <c r="E244" s="2"/>
      <c r="F244" s="20"/>
      <c r="G244" s="20"/>
      <c r="H244" s="4"/>
      <c r="I244" s="4"/>
      <c r="J244" s="4"/>
      <c r="K244" s="19"/>
      <c r="L244" s="19"/>
      <c r="M244" s="25"/>
      <c r="N244" s="9"/>
      <c r="O244" s="22"/>
      <c r="P244" s="6"/>
      <c r="Q244" s="6"/>
      <c r="R244" s="6"/>
      <c r="S244" s="6"/>
      <c r="T244" s="6"/>
      <c r="U244" s="6"/>
      <c r="V244" s="6"/>
      <c r="W244" s="6"/>
    </row>
    <row r="245" spans="1:23" ht="15.75" customHeight="1" x14ac:dyDescent="0.3">
      <c r="A245" s="19"/>
      <c r="B245" s="1"/>
      <c r="C245" s="2"/>
      <c r="D245" s="19"/>
      <c r="E245" s="2"/>
      <c r="F245" s="20"/>
      <c r="G245" s="20"/>
      <c r="H245" s="4"/>
      <c r="I245" s="4"/>
      <c r="J245" s="4"/>
      <c r="K245" s="19"/>
      <c r="L245" s="19"/>
      <c r="M245" s="25"/>
      <c r="N245" s="9"/>
      <c r="O245" s="22"/>
      <c r="P245" s="6"/>
      <c r="Q245" s="6"/>
      <c r="R245" s="6"/>
      <c r="S245" s="6"/>
      <c r="T245" s="6"/>
      <c r="U245" s="6"/>
      <c r="V245" s="6"/>
      <c r="W245" s="6"/>
    </row>
    <row r="246" spans="1:23" ht="15.75" customHeight="1" x14ac:dyDescent="0.3">
      <c r="A246" s="19"/>
      <c r="B246" s="1"/>
      <c r="C246" s="2"/>
      <c r="D246" s="19"/>
      <c r="E246" s="2"/>
      <c r="F246" s="20"/>
      <c r="G246" s="20"/>
      <c r="H246" s="4"/>
      <c r="I246" s="4"/>
      <c r="J246" s="4"/>
      <c r="K246" s="19"/>
      <c r="L246" s="19"/>
      <c r="M246" s="25"/>
      <c r="N246" s="9"/>
      <c r="O246" s="22"/>
      <c r="P246" s="6"/>
      <c r="Q246" s="6"/>
      <c r="R246" s="6"/>
      <c r="S246" s="6"/>
      <c r="T246" s="6"/>
      <c r="U246" s="6"/>
      <c r="V246" s="6"/>
      <c r="W246" s="6"/>
    </row>
    <row r="247" spans="1:23" ht="15.75" customHeight="1" x14ac:dyDescent="0.3">
      <c r="A247" s="19"/>
      <c r="B247" s="1"/>
      <c r="C247" s="2"/>
      <c r="D247" s="19"/>
      <c r="E247" s="2"/>
      <c r="F247" s="20"/>
      <c r="G247" s="20"/>
      <c r="H247" s="4"/>
      <c r="I247" s="4"/>
      <c r="J247" s="4"/>
      <c r="K247" s="19"/>
      <c r="L247" s="19"/>
      <c r="M247" s="25"/>
      <c r="N247" s="9"/>
      <c r="O247" s="22"/>
      <c r="P247" s="6"/>
      <c r="Q247" s="6"/>
      <c r="R247" s="6"/>
      <c r="S247" s="6"/>
      <c r="T247" s="6"/>
      <c r="U247" s="6"/>
      <c r="V247" s="6"/>
      <c r="W247" s="6"/>
    </row>
    <row r="248" spans="1:23" ht="15.75" customHeight="1" x14ac:dyDescent="0.3">
      <c r="A248" s="19"/>
      <c r="B248" s="1"/>
      <c r="C248" s="2"/>
      <c r="D248" s="19"/>
      <c r="E248" s="2"/>
      <c r="F248" s="20"/>
      <c r="G248" s="20"/>
      <c r="H248" s="4"/>
      <c r="I248" s="4"/>
      <c r="J248" s="4"/>
      <c r="K248" s="19"/>
      <c r="L248" s="19"/>
      <c r="M248" s="25"/>
      <c r="N248" s="9"/>
      <c r="O248" s="22"/>
      <c r="P248" s="6"/>
      <c r="Q248" s="6"/>
      <c r="R248" s="6"/>
      <c r="S248" s="6"/>
      <c r="T248" s="6"/>
      <c r="U248" s="6"/>
      <c r="V248" s="6"/>
      <c r="W248" s="6"/>
    </row>
    <row r="249" spans="1:23" ht="15.75" customHeight="1" x14ac:dyDescent="0.3">
      <c r="A249" s="19"/>
      <c r="B249" s="1"/>
      <c r="C249" s="2"/>
      <c r="D249" s="19"/>
      <c r="E249" s="2"/>
      <c r="F249" s="20"/>
      <c r="G249" s="20"/>
      <c r="H249" s="4"/>
      <c r="I249" s="4"/>
      <c r="J249" s="4"/>
      <c r="K249" s="19"/>
      <c r="L249" s="19"/>
      <c r="M249" s="25"/>
      <c r="N249" s="9"/>
      <c r="O249" s="22"/>
      <c r="P249" s="6"/>
      <c r="Q249" s="6"/>
      <c r="R249" s="6"/>
      <c r="S249" s="6"/>
      <c r="T249" s="6"/>
      <c r="U249" s="6"/>
      <c r="V249" s="6"/>
      <c r="W249" s="6"/>
    </row>
    <row r="250" spans="1:23" ht="15.75" customHeight="1" x14ac:dyDescent="0.3">
      <c r="A250" s="19"/>
      <c r="B250" s="1"/>
      <c r="C250" s="2"/>
      <c r="D250" s="19"/>
      <c r="E250" s="2"/>
      <c r="F250" s="20"/>
      <c r="G250" s="20"/>
      <c r="H250" s="4"/>
      <c r="I250" s="4"/>
      <c r="J250" s="4"/>
      <c r="K250" s="19"/>
      <c r="L250" s="19"/>
      <c r="M250" s="25"/>
      <c r="N250" s="9"/>
      <c r="O250" s="22"/>
      <c r="P250" s="6"/>
      <c r="Q250" s="6"/>
      <c r="R250" s="6"/>
      <c r="S250" s="6"/>
      <c r="T250" s="6"/>
      <c r="U250" s="6"/>
      <c r="V250" s="6"/>
      <c r="W250" s="6"/>
    </row>
    <row r="251" spans="1:23" ht="15.75" customHeight="1" x14ac:dyDescent="0.3">
      <c r="A251" s="19"/>
      <c r="B251" s="1"/>
      <c r="C251" s="2"/>
      <c r="D251" s="19"/>
      <c r="E251" s="2"/>
      <c r="F251" s="20"/>
      <c r="G251" s="20"/>
      <c r="H251" s="4"/>
      <c r="I251" s="4"/>
      <c r="J251" s="4"/>
      <c r="K251" s="19"/>
      <c r="L251" s="19"/>
      <c r="M251" s="25"/>
      <c r="N251" s="9"/>
      <c r="O251" s="22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x14ac:dyDescent="0.3">
      <c r="A252" s="19"/>
      <c r="B252" s="1"/>
      <c r="C252" s="2"/>
      <c r="D252" s="19"/>
      <c r="E252" s="2"/>
      <c r="F252" s="20"/>
      <c r="G252" s="20"/>
      <c r="H252" s="4"/>
      <c r="I252" s="4"/>
      <c r="J252" s="4"/>
      <c r="K252" s="19"/>
      <c r="L252" s="19"/>
      <c r="M252" s="25"/>
      <c r="N252" s="9"/>
      <c r="O252" s="22"/>
      <c r="P252" s="6"/>
      <c r="Q252" s="6"/>
      <c r="R252" s="6"/>
      <c r="S252" s="6"/>
      <c r="T252" s="6"/>
      <c r="U252" s="6"/>
      <c r="V252" s="6"/>
      <c r="W252" s="6"/>
    </row>
    <row r="253" spans="1:23" ht="15.75" customHeight="1" x14ac:dyDescent="0.3">
      <c r="A253" s="19"/>
      <c r="B253" s="1"/>
      <c r="C253" s="2"/>
      <c r="D253" s="19"/>
      <c r="E253" s="2"/>
      <c r="F253" s="20"/>
      <c r="G253" s="20"/>
      <c r="H253" s="4"/>
      <c r="I253" s="4"/>
      <c r="J253" s="4"/>
      <c r="K253" s="19"/>
      <c r="L253" s="19"/>
      <c r="M253" s="25"/>
      <c r="N253" s="9"/>
      <c r="O253" s="22"/>
      <c r="P253" s="6"/>
      <c r="Q253" s="6"/>
      <c r="R253" s="6"/>
      <c r="S253" s="6"/>
      <c r="T253" s="6"/>
      <c r="U253" s="6"/>
      <c r="V253" s="6"/>
      <c r="W253" s="6"/>
    </row>
    <row r="254" spans="1:23" ht="15.75" customHeight="1" x14ac:dyDescent="0.3">
      <c r="A254" s="19"/>
      <c r="B254" s="1"/>
      <c r="C254" s="2"/>
      <c r="D254" s="19"/>
      <c r="E254" s="2"/>
      <c r="F254" s="20"/>
      <c r="G254" s="20"/>
      <c r="H254" s="4"/>
      <c r="I254" s="4"/>
      <c r="J254" s="4"/>
      <c r="K254" s="19"/>
      <c r="L254" s="19"/>
      <c r="M254" s="25"/>
      <c r="N254" s="9"/>
      <c r="O254" s="22"/>
      <c r="P254" s="6"/>
      <c r="Q254" s="6"/>
      <c r="R254" s="6"/>
      <c r="S254" s="6"/>
      <c r="T254" s="6"/>
      <c r="U254" s="6"/>
      <c r="V254" s="6"/>
      <c r="W254" s="6"/>
    </row>
    <row r="255" spans="1:23" ht="15.75" customHeight="1" x14ac:dyDescent="0.3">
      <c r="A255" s="19"/>
      <c r="B255" s="1"/>
      <c r="C255" s="2"/>
      <c r="D255" s="19"/>
      <c r="E255" s="2"/>
      <c r="F255" s="20"/>
      <c r="G255" s="20"/>
      <c r="H255" s="4"/>
      <c r="I255" s="4"/>
      <c r="J255" s="4"/>
      <c r="K255" s="19"/>
      <c r="L255" s="19"/>
      <c r="M255" s="25"/>
      <c r="N255" s="9"/>
      <c r="O255" s="22"/>
      <c r="P255" s="6"/>
      <c r="Q255" s="6"/>
      <c r="R255" s="6"/>
      <c r="S255" s="6"/>
      <c r="T255" s="6"/>
      <c r="U255" s="6"/>
      <c r="V255" s="6"/>
      <c r="W255" s="6"/>
    </row>
    <row r="256" spans="1:23" ht="15.75" customHeight="1" x14ac:dyDescent="0.3">
      <c r="A256" s="19"/>
      <c r="B256" s="1"/>
      <c r="C256" s="2"/>
      <c r="D256" s="19"/>
      <c r="E256" s="2"/>
      <c r="F256" s="20"/>
      <c r="G256" s="20"/>
      <c r="H256" s="4"/>
      <c r="I256" s="4"/>
      <c r="J256" s="4"/>
      <c r="K256" s="19"/>
      <c r="L256" s="19"/>
      <c r="M256" s="25"/>
      <c r="N256" s="9"/>
      <c r="O256" s="22"/>
      <c r="P256" s="6"/>
      <c r="Q256" s="6"/>
      <c r="R256" s="6"/>
      <c r="S256" s="6"/>
      <c r="T256" s="6"/>
      <c r="U256" s="6"/>
      <c r="V256" s="6"/>
      <c r="W256" s="6"/>
    </row>
    <row r="257" spans="1:23" ht="15.75" customHeight="1" x14ac:dyDescent="0.3">
      <c r="A257" s="19"/>
      <c r="B257" s="1"/>
      <c r="C257" s="2"/>
      <c r="D257" s="19"/>
      <c r="E257" s="2"/>
      <c r="F257" s="20"/>
      <c r="G257" s="20"/>
      <c r="H257" s="4"/>
      <c r="I257" s="4"/>
      <c r="J257" s="4"/>
      <c r="K257" s="19"/>
      <c r="L257" s="19"/>
      <c r="M257" s="25"/>
      <c r="N257" s="9"/>
      <c r="O257" s="22"/>
      <c r="P257" s="6"/>
      <c r="Q257" s="6"/>
      <c r="R257" s="6"/>
      <c r="S257" s="6"/>
      <c r="T257" s="6"/>
      <c r="U257" s="6"/>
      <c r="V257" s="6"/>
      <c r="W257" s="6"/>
    </row>
    <row r="258" spans="1:23" ht="15.75" customHeight="1" x14ac:dyDescent="0.3">
      <c r="B258" s="1"/>
      <c r="C258" s="2"/>
      <c r="D258" s="19"/>
      <c r="E258" s="2"/>
      <c r="F258" s="20"/>
      <c r="G258" s="20"/>
      <c r="H258" s="4"/>
      <c r="I258" s="4"/>
      <c r="J258" s="4"/>
      <c r="K258" s="19"/>
      <c r="L258" s="19"/>
      <c r="M258" s="25"/>
      <c r="N258" s="9"/>
      <c r="O258" s="22"/>
      <c r="P258" s="6"/>
      <c r="Q258" s="6"/>
      <c r="R258" s="6"/>
      <c r="S258" s="6"/>
      <c r="T258" s="6"/>
      <c r="U258" s="6"/>
      <c r="V258" s="6"/>
      <c r="W258" s="6"/>
    </row>
    <row r="259" spans="1:23" ht="15.75" customHeight="1" x14ac:dyDescent="0.3">
      <c r="B259" s="1"/>
      <c r="C259" s="2"/>
      <c r="D259" s="19"/>
      <c r="E259" s="2"/>
      <c r="F259" s="20"/>
      <c r="G259" s="20"/>
      <c r="H259" s="4"/>
      <c r="I259" s="4"/>
      <c r="J259" s="4"/>
      <c r="K259" s="19"/>
      <c r="L259" s="19"/>
      <c r="M259" s="25"/>
      <c r="N259" s="9"/>
      <c r="O259" s="22"/>
      <c r="P259" s="6"/>
      <c r="Q259" s="6"/>
      <c r="R259" s="6"/>
      <c r="S259" s="6"/>
      <c r="T259" s="6"/>
      <c r="U259" s="6"/>
      <c r="V259" s="6"/>
      <c r="W259" s="6"/>
    </row>
    <row r="260" spans="1:23" ht="15.75" customHeight="1" x14ac:dyDescent="0.3">
      <c r="B260" s="1"/>
      <c r="C260" s="2"/>
      <c r="D260" s="19"/>
      <c r="E260" s="2"/>
      <c r="F260" s="20"/>
      <c r="G260" s="20"/>
      <c r="H260" s="4"/>
      <c r="I260" s="4"/>
      <c r="J260" s="4"/>
      <c r="K260" s="19"/>
      <c r="L260" s="19"/>
      <c r="M260" s="25"/>
      <c r="N260" s="9"/>
      <c r="O260" s="22"/>
      <c r="P260" s="6"/>
      <c r="Q260" s="6"/>
      <c r="R260" s="6"/>
      <c r="S260" s="6"/>
      <c r="T260" s="6"/>
      <c r="U260" s="6"/>
      <c r="V260" s="6"/>
      <c r="W260" s="6"/>
    </row>
    <row r="261" spans="1:23" ht="15.75" customHeight="1" x14ac:dyDescent="0.3">
      <c r="B261" s="1"/>
      <c r="C261" s="2"/>
      <c r="D261" s="19"/>
      <c r="E261" s="2"/>
      <c r="F261" s="20"/>
      <c r="G261" s="20"/>
      <c r="H261" s="4"/>
      <c r="I261" s="4"/>
      <c r="J261" s="4"/>
      <c r="K261" s="19"/>
      <c r="L261" s="19"/>
      <c r="M261" s="25"/>
      <c r="N261" s="9"/>
      <c r="O261" s="22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x14ac:dyDescent="0.3">
      <c r="B262" s="1"/>
      <c r="C262" s="2"/>
      <c r="D262" s="19"/>
      <c r="E262" s="2"/>
      <c r="F262" s="20"/>
      <c r="G262" s="20"/>
      <c r="H262" s="4"/>
      <c r="I262" s="4"/>
      <c r="J262" s="4"/>
      <c r="K262" s="19"/>
      <c r="L262" s="19"/>
      <c r="M262" s="25"/>
      <c r="N262" s="9"/>
      <c r="O262" s="22"/>
      <c r="P262" s="6"/>
      <c r="Q262" s="6"/>
      <c r="R262" s="6"/>
      <c r="S262" s="6"/>
      <c r="T262" s="6"/>
      <c r="U262" s="6"/>
      <c r="V262" s="6"/>
      <c r="W262" s="6"/>
    </row>
    <row r="263" spans="1:23" ht="15.75" customHeight="1" x14ac:dyDescent="0.3">
      <c r="B263" s="1"/>
      <c r="C263" s="2"/>
      <c r="D263" s="19"/>
      <c r="E263" s="2"/>
      <c r="F263" s="20"/>
      <c r="G263" s="20"/>
      <c r="H263" s="4"/>
      <c r="I263" s="4"/>
      <c r="J263" s="4"/>
      <c r="K263" s="19"/>
      <c r="L263" s="19"/>
      <c r="M263" s="25"/>
      <c r="N263" s="9"/>
      <c r="O263" s="22"/>
      <c r="P263" s="6"/>
      <c r="Q263" s="6"/>
      <c r="R263" s="6"/>
      <c r="S263" s="6"/>
      <c r="T263" s="6"/>
      <c r="U263" s="6"/>
      <c r="V263" s="6"/>
      <c r="W263" s="6"/>
    </row>
    <row r="264" spans="1:23" ht="15" customHeight="1" x14ac:dyDescent="0.3"/>
    <row r="265" spans="1:23" ht="15" customHeight="1" x14ac:dyDescent="0.3"/>
    <row r="266" spans="1:23" ht="15" customHeight="1" x14ac:dyDescent="0.3"/>
    <row r="267" spans="1:23" ht="15" customHeight="1" x14ac:dyDescent="0.3"/>
    <row r="268" spans="1:23" ht="15" customHeight="1" x14ac:dyDescent="0.3"/>
    <row r="269" spans="1:23" ht="15" customHeight="1" x14ac:dyDescent="0.3"/>
    <row r="270" spans="1:23" ht="15" customHeight="1" x14ac:dyDescent="0.3"/>
    <row r="271" spans="1:23" ht="15" customHeight="1" x14ac:dyDescent="0.3"/>
    <row r="272" spans="1:23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</sheetData>
  <autoFilter ref="A1:N12" xr:uid="{00000000-0009-0000-0000-000002000000}"/>
  <mergeCells count="1">
    <mergeCell ref="P8:Q9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58"/>
  <sheetViews>
    <sheetView workbookViewId="0">
      <selection activeCell="N18" sqref="N18"/>
    </sheetView>
  </sheetViews>
  <sheetFormatPr baseColWidth="10" defaultColWidth="14.453125" defaultRowHeight="12.5" x14ac:dyDescent="0.25"/>
  <cols>
    <col min="1" max="1" width="6.453125" style="5" customWidth="1"/>
    <col min="2" max="2" width="27.81640625" style="10" customWidth="1"/>
    <col min="3" max="3" width="11.26953125" style="4" customWidth="1"/>
    <col min="4" max="4" width="11.26953125" style="21" customWidth="1"/>
    <col min="5" max="5" width="9.81640625" style="11" customWidth="1"/>
    <col min="6" max="6" width="8" style="53" bestFit="1" customWidth="1"/>
    <col min="7" max="7" width="23.54296875" style="8" customWidth="1"/>
    <col min="8" max="8" width="12" style="7" customWidth="1"/>
    <col min="9" max="9" width="12" style="7" hidden="1" customWidth="1"/>
    <col min="10" max="10" width="11.1796875" style="7" hidden="1" customWidth="1"/>
    <col min="11" max="11" width="16.26953125" style="5" hidden="1" customWidth="1"/>
    <col min="12" max="12" width="11" style="21" hidden="1" customWidth="1"/>
    <col min="13" max="13" width="12.7265625" style="24" customWidth="1"/>
    <col min="14" max="14" width="17.81640625" style="5" customWidth="1"/>
    <col min="15" max="15" width="19" style="5" bestFit="1" customWidth="1"/>
    <col min="16" max="16" width="9.26953125" style="5" customWidth="1"/>
    <col min="17" max="16384" width="14.453125" style="5"/>
  </cols>
  <sheetData>
    <row r="1" spans="1:28" ht="15.75" customHeight="1" x14ac:dyDescent="0.35">
      <c r="A1" s="13" t="s">
        <v>0</v>
      </c>
      <c r="B1" s="14" t="s">
        <v>1</v>
      </c>
      <c r="C1" s="15" t="s">
        <v>2</v>
      </c>
      <c r="D1" s="15" t="s">
        <v>318</v>
      </c>
      <c r="E1" s="15" t="s">
        <v>3</v>
      </c>
      <c r="F1" s="15" t="s">
        <v>141</v>
      </c>
      <c r="G1" s="27" t="s">
        <v>4</v>
      </c>
      <c r="H1" s="27" t="s">
        <v>5</v>
      </c>
      <c r="I1" s="16" t="s">
        <v>6</v>
      </c>
      <c r="J1" s="16" t="s">
        <v>7</v>
      </c>
      <c r="K1" s="16" t="s">
        <v>8</v>
      </c>
      <c r="L1" s="28" t="s">
        <v>9</v>
      </c>
      <c r="M1" s="28" t="s">
        <v>142</v>
      </c>
      <c r="N1"/>
      <c r="O1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8" ht="15.75" customHeight="1" x14ac:dyDescent="0.35">
      <c r="A2" s="29">
        <v>3</v>
      </c>
      <c r="B2" s="30" t="s">
        <v>145</v>
      </c>
      <c r="C2" s="31" t="s">
        <v>143</v>
      </c>
      <c r="D2" s="32">
        <v>38576</v>
      </c>
      <c r="E2" s="33" t="s">
        <v>30</v>
      </c>
      <c r="F2" s="31" t="s">
        <v>144</v>
      </c>
      <c r="G2" s="30" t="s">
        <v>72</v>
      </c>
      <c r="H2" s="30" t="s">
        <v>45</v>
      </c>
      <c r="I2" s="34">
        <f>VLOOKUP(E2,'[1] Grille calcul temps compensés'!$A$4:$D$27,4,FALSE)</f>
        <v>3.4722222222222224E-4</v>
      </c>
      <c r="J2" s="34">
        <f>VLOOKUP(C2,'[1] Grille calcul temps compensés'!$F$4:$G$7,2,FALSE)</f>
        <v>0</v>
      </c>
      <c r="K2" s="34">
        <f t="shared" ref="K2:K28" si="0">I2+J2</f>
        <v>3.4722222222222224E-4</v>
      </c>
      <c r="L2" s="50">
        <v>2.3460648148148147E-2</v>
      </c>
      <c r="M2" s="35">
        <f t="shared" ref="M2:M28" si="1">L2-K2</f>
        <v>2.3113425925925926E-2</v>
      </c>
      <c r="N2"/>
      <c r="O2" s="98" t="s">
        <v>19</v>
      </c>
      <c r="P2" s="135">
        <v>6.7245370370370372E-2</v>
      </c>
      <c r="Q2" s="6"/>
      <c r="R2" s="6"/>
      <c r="S2" s="6"/>
      <c r="T2" s="6"/>
      <c r="U2" s="6"/>
      <c r="V2" s="6"/>
      <c r="W2" s="6"/>
      <c r="X2" s="6"/>
      <c r="Y2" s="6"/>
    </row>
    <row r="3" spans="1:28" ht="15.75" customHeight="1" x14ac:dyDescent="0.35">
      <c r="A3" s="29">
        <v>105</v>
      </c>
      <c r="B3" s="30" t="s">
        <v>145</v>
      </c>
      <c r="C3" s="31" t="s">
        <v>143</v>
      </c>
      <c r="D3" s="32">
        <v>39021</v>
      </c>
      <c r="E3" s="33" t="s">
        <v>49</v>
      </c>
      <c r="F3" s="31" t="s">
        <v>144</v>
      </c>
      <c r="G3" s="30" t="s">
        <v>64</v>
      </c>
      <c r="H3" s="30" t="s">
        <v>65</v>
      </c>
      <c r="I3" s="34">
        <f>VLOOKUP(E3,'[1] Grille calcul temps compensés'!$A$4:$D$27,4,FALSE)</f>
        <v>6.9444444444444447E-4</v>
      </c>
      <c r="J3" s="34">
        <f>VLOOKUP(C3,'[1] Grille calcul temps compensés'!$F$4:$G$7,2,FALSE)</f>
        <v>0</v>
      </c>
      <c r="K3" s="34">
        <f t="shared" si="0"/>
        <v>6.9444444444444447E-4</v>
      </c>
      <c r="L3" s="50">
        <v>2.4467592592592593E-2</v>
      </c>
      <c r="M3" s="35">
        <f t="shared" si="1"/>
        <v>2.3773148148148147E-2</v>
      </c>
      <c r="N3"/>
      <c r="O3" s="98" t="s">
        <v>332</v>
      </c>
      <c r="P3" s="135">
        <v>7.0740740740740743E-2</v>
      </c>
      <c r="Q3" s="6"/>
      <c r="R3" s="6"/>
      <c r="S3" s="6"/>
      <c r="T3" s="6"/>
      <c r="U3" s="6"/>
      <c r="V3" s="6"/>
      <c r="W3" s="6"/>
      <c r="X3" s="6"/>
      <c r="Y3" s="6"/>
    </row>
    <row r="4" spans="1:28" ht="15.75" customHeight="1" x14ac:dyDescent="0.35">
      <c r="A4" s="29">
        <v>95</v>
      </c>
      <c r="B4" s="30" t="s">
        <v>145</v>
      </c>
      <c r="C4" s="31" t="s">
        <v>143</v>
      </c>
      <c r="D4" s="32">
        <v>19988</v>
      </c>
      <c r="E4" s="33" t="s">
        <v>36</v>
      </c>
      <c r="F4" s="31" t="s">
        <v>144</v>
      </c>
      <c r="G4" s="30" t="s">
        <v>37</v>
      </c>
      <c r="H4" s="30" t="s">
        <v>38</v>
      </c>
      <c r="I4" s="34">
        <f>VLOOKUP(E4,'[1] Grille calcul temps compensés'!$A$4:$D$27,4,FALSE)</f>
        <v>3.472222222222222E-3</v>
      </c>
      <c r="J4" s="34">
        <f>VLOOKUP(C4,'[1] Grille calcul temps compensés'!$F$4:$G$7,2,FALSE)</f>
        <v>0</v>
      </c>
      <c r="K4" s="34">
        <f t="shared" si="0"/>
        <v>3.472222222222222E-3</v>
      </c>
      <c r="L4" s="50">
        <v>2.732638888888889E-2</v>
      </c>
      <c r="M4" s="35">
        <f t="shared" si="1"/>
        <v>2.3854166666666669E-2</v>
      </c>
      <c r="N4"/>
      <c r="O4" s="98" t="s">
        <v>333</v>
      </c>
      <c r="P4" s="135">
        <v>7.1157407407407405E-2</v>
      </c>
      <c r="Q4" s="6"/>
      <c r="R4" s="6"/>
      <c r="S4" s="6"/>
      <c r="T4" s="6"/>
      <c r="U4" s="6"/>
      <c r="V4" s="6"/>
      <c r="W4" s="6"/>
      <c r="X4" s="6"/>
      <c r="Y4" s="6"/>
      <c r="AB4" s="74"/>
    </row>
    <row r="5" spans="1:28" ht="15.75" customHeight="1" x14ac:dyDescent="0.35">
      <c r="A5" s="29">
        <v>132</v>
      </c>
      <c r="B5" s="30" t="s">
        <v>19</v>
      </c>
      <c r="C5" s="31" t="s">
        <v>143</v>
      </c>
      <c r="D5" s="32">
        <v>39158</v>
      </c>
      <c r="E5" s="33" t="s">
        <v>49</v>
      </c>
      <c r="F5" s="31" t="s">
        <v>144</v>
      </c>
      <c r="G5" s="30" t="s">
        <v>160</v>
      </c>
      <c r="H5" s="30" t="s">
        <v>125</v>
      </c>
      <c r="I5" s="34">
        <f>VLOOKUP(E5,'[1] Grille calcul temps compensés'!$A$4:$D$27,4,FALSE)</f>
        <v>6.9444444444444447E-4</v>
      </c>
      <c r="J5" s="34">
        <f>VLOOKUP(C5,'[1] Grille calcul temps compensés'!$F$4:$G$7,2,FALSE)</f>
        <v>0</v>
      </c>
      <c r="K5" s="34">
        <f t="shared" si="0"/>
        <v>6.9444444444444447E-4</v>
      </c>
      <c r="L5" s="50">
        <v>2.2627314814814819E-2</v>
      </c>
      <c r="M5" s="35">
        <f t="shared" si="1"/>
        <v>2.1932870370370373E-2</v>
      </c>
      <c r="N5"/>
      <c r="O5" s="98" t="s">
        <v>337</v>
      </c>
      <c r="P5" s="135">
        <v>7.2812500000000002E-2</v>
      </c>
      <c r="Q5" s="6"/>
      <c r="R5" s="6"/>
      <c r="S5" s="6"/>
      <c r="T5" s="6"/>
      <c r="U5" s="6"/>
      <c r="V5" s="6"/>
      <c r="W5" s="6"/>
      <c r="X5" s="6"/>
      <c r="Y5" s="6"/>
    </row>
    <row r="6" spans="1:28" ht="15.75" customHeight="1" x14ac:dyDescent="0.35">
      <c r="A6" s="29">
        <v>133</v>
      </c>
      <c r="B6" s="30" t="s">
        <v>19</v>
      </c>
      <c r="C6" s="31" t="s">
        <v>143</v>
      </c>
      <c r="D6" s="32">
        <v>39319</v>
      </c>
      <c r="E6" s="33" t="s">
        <v>49</v>
      </c>
      <c r="F6" s="31" t="s">
        <v>144</v>
      </c>
      <c r="G6" s="30" t="s">
        <v>295</v>
      </c>
      <c r="H6" s="30" t="s">
        <v>296</v>
      </c>
      <c r="I6" s="34">
        <f>VLOOKUP(E6,'[1] Grille calcul temps compensés'!$A$4:$D$27,4,FALSE)</f>
        <v>6.9444444444444447E-4</v>
      </c>
      <c r="J6" s="34">
        <f>VLOOKUP(C6,'[1] Grille calcul temps compensés'!$F$4:$G$7,2,FALSE)</f>
        <v>0</v>
      </c>
      <c r="K6" s="34">
        <f t="shared" si="0"/>
        <v>6.9444444444444447E-4</v>
      </c>
      <c r="L6" s="50">
        <v>2.3032407407407404E-2</v>
      </c>
      <c r="M6" s="35">
        <f t="shared" si="1"/>
        <v>2.2337962962962959E-2</v>
      </c>
      <c r="N6"/>
      <c r="O6" s="98" t="s">
        <v>335</v>
      </c>
      <c r="P6" s="135">
        <v>7.2986111111111113E-2</v>
      </c>
      <c r="Q6" s="6"/>
      <c r="R6" s="6"/>
      <c r="S6" s="6"/>
      <c r="T6" s="6"/>
      <c r="U6" s="6"/>
      <c r="V6" s="6"/>
      <c r="W6" s="6"/>
      <c r="X6" s="6"/>
      <c r="Y6" s="6"/>
    </row>
    <row r="7" spans="1:28" ht="15.75" customHeight="1" x14ac:dyDescent="0.35">
      <c r="A7" s="55">
        <v>19</v>
      </c>
      <c r="B7" s="60" t="s">
        <v>19</v>
      </c>
      <c r="C7" s="57" t="s">
        <v>143</v>
      </c>
      <c r="D7" s="61">
        <v>38637</v>
      </c>
      <c r="E7" s="62" t="s">
        <v>33</v>
      </c>
      <c r="F7" s="63" t="s">
        <v>165</v>
      </c>
      <c r="G7" s="64" t="s">
        <v>168</v>
      </c>
      <c r="H7" s="64" t="s">
        <v>169</v>
      </c>
      <c r="I7" s="34">
        <f>VLOOKUP(E7,'[1] Grille calcul temps compensés'!$A$4:$D$27,4,FALSE)</f>
        <v>2.4305555555555556E-3</v>
      </c>
      <c r="J7" s="34">
        <f>VLOOKUP(C7,'[1] Grille calcul temps compensés'!$F$4:$G$7,2,FALSE)</f>
        <v>0</v>
      </c>
      <c r="K7" s="34">
        <f t="shared" si="0"/>
        <v>2.4305555555555556E-3</v>
      </c>
      <c r="L7" s="54">
        <v>2.5405092592592594E-2</v>
      </c>
      <c r="M7" s="65">
        <f t="shared" si="1"/>
        <v>2.2974537037037036E-2</v>
      </c>
      <c r="N7"/>
      <c r="O7" s="98" t="s">
        <v>339</v>
      </c>
      <c r="P7" s="135">
        <v>7.3842592592592585E-2</v>
      </c>
      <c r="Q7" s="6"/>
      <c r="R7" s="6"/>
      <c r="S7" s="6"/>
      <c r="T7" s="6"/>
      <c r="U7" s="6"/>
      <c r="V7" s="6"/>
      <c r="W7" s="6"/>
      <c r="X7" s="6"/>
      <c r="Y7" s="6"/>
    </row>
    <row r="8" spans="1:28" s="74" customFormat="1" ht="15.75" customHeight="1" x14ac:dyDescent="0.35">
      <c r="A8" s="29">
        <v>44</v>
      </c>
      <c r="B8" s="30" t="s">
        <v>205</v>
      </c>
      <c r="C8" s="31" t="s">
        <v>143</v>
      </c>
      <c r="D8" s="32" t="s">
        <v>21</v>
      </c>
      <c r="E8" s="33" t="s">
        <v>16</v>
      </c>
      <c r="F8" s="31" t="s">
        <v>144</v>
      </c>
      <c r="G8" s="30" t="s">
        <v>22</v>
      </c>
      <c r="H8" s="30" t="s">
        <v>23</v>
      </c>
      <c r="I8" s="34">
        <f>VLOOKUP(E8,'[1] Grille calcul temps compensés'!$A$4:$D$27,4,FALSE)</f>
        <v>6.9444444444444447E-4</v>
      </c>
      <c r="J8" s="34">
        <f>VLOOKUP(C8,'[1] Grille calcul temps compensés'!$F$4:$G$7,2,FALSE)</f>
        <v>0</v>
      </c>
      <c r="K8" s="34">
        <f t="shared" si="0"/>
        <v>6.9444444444444447E-4</v>
      </c>
      <c r="L8" s="50">
        <v>2.298611111111111E-2</v>
      </c>
      <c r="M8" s="35">
        <f t="shared" si="1"/>
        <v>2.2291666666666664E-2</v>
      </c>
      <c r="N8"/>
      <c r="O8" s="98" t="s">
        <v>334</v>
      </c>
      <c r="P8" s="135">
        <v>7.4212962962962967E-2</v>
      </c>
      <c r="Q8" s="6"/>
      <c r="R8" s="6"/>
      <c r="S8" s="6"/>
      <c r="T8" s="6"/>
      <c r="U8" s="6"/>
      <c r="V8" s="6"/>
      <c r="W8" s="6"/>
      <c r="X8" s="6"/>
      <c r="Y8" s="6"/>
      <c r="Z8" s="5"/>
      <c r="AA8" s="5"/>
      <c r="AB8" s="5"/>
    </row>
    <row r="9" spans="1:28" ht="15.75" customHeight="1" x14ac:dyDescent="0.35">
      <c r="A9" s="29">
        <v>63</v>
      </c>
      <c r="B9" s="30" t="s">
        <v>205</v>
      </c>
      <c r="C9" s="31" t="s">
        <v>143</v>
      </c>
      <c r="D9" s="32" t="s">
        <v>73</v>
      </c>
      <c r="E9" s="33" t="s">
        <v>25</v>
      </c>
      <c r="F9" s="31" t="s">
        <v>144</v>
      </c>
      <c r="G9" s="30" t="s">
        <v>74</v>
      </c>
      <c r="H9" s="30" t="s">
        <v>55</v>
      </c>
      <c r="I9" s="34">
        <f>VLOOKUP(E9,'[1] Grille calcul temps compensés'!$A$4:$D$27,4,FALSE)</f>
        <v>1.3888888888888889E-3</v>
      </c>
      <c r="J9" s="34">
        <f>VLOOKUP(C9,'[1] Grille calcul temps compensés'!$F$4:$G$7,2,FALSE)</f>
        <v>0</v>
      </c>
      <c r="K9" s="34">
        <f t="shared" si="0"/>
        <v>1.3888888888888889E-3</v>
      </c>
      <c r="L9" s="50">
        <v>2.6203703703703705E-2</v>
      </c>
      <c r="M9" s="35">
        <f t="shared" si="1"/>
        <v>2.4814814814814817E-2</v>
      </c>
      <c r="N9"/>
      <c r="O9" s="98" t="s">
        <v>336</v>
      </c>
      <c r="P9" s="135">
        <v>8.1388888888888886E-2</v>
      </c>
      <c r="Q9" s="6"/>
      <c r="R9" s="6"/>
      <c r="S9" s="6"/>
      <c r="T9" s="6"/>
      <c r="U9" s="6"/>
      <c r="V9" s="6"/>
      <c r="W9" s="6"/>
      <c r="X9" s="6"/>
      <c r="Y9" s="6"/>
    </row>
    <row r="10" spans="1:28" ht="15.75" customHeight="1" x14ac:dyDescent="0.35">
      <c r="A10" s="68">
        <v>39</v>
      </c>
      <c r="B10" s="69" t="s">
        <v>205</v>
      </c>
      <c r="C10" s="70" t="s">
        <v>143</v>
      </c>
      <c r="D10" s="71" t="s">
        <v>59</v>
      </c>
      <c r="E10" s="72" t="s">
        <v>60</v>
      </c>
      <c r="F10" s="70" t="s">
        <v>165</v>
      </c>
      <c r="G10" s="69" t="s">
        <v>61</v>
      </c>
      <c r="H10" s="69" t="s">
        <v>47</v>
      </c>
      <c r="I10" s="34">
        <f>VLOOKUP(E10,'[1] Grille calcul temps compensés'!$A$4:$D$27,4,FALSE)</f>
        <v>4.8611111111111112E-3</v>
      </c>
      <c r="J10" s="34">
        <f>VLOOKUP(C10,'[1] Grille calcul temps compensés'!$F$4:$G$7,2,FALSE)</f>
        <v>0</v>
      </c>
      <c r="K10" s="34">
        <f t="shared" si="0"/>
        <v>4.8611111111111112E-3</v>
      </c>
      <c r="L10" s="50">
        <v>3.0740740740740739E-2</v>
      </c>
      <c r="M10" s="65">
        <f t="shared" si="1"/>
        <v>2.5879629629629627E-2</v>
      </c>
      <c r="N10"/>
      <c r="O10" s="98" t="s">
        <v>338</v>
      </c>
      <c r="P10" s="135">
        <v>8.3460648148148145E-2</v>
      </c>
      <c r="Q10" s="6"/>
      <c r="R10" s="6"/>
      <c r="S10" s="6"/>
      <c r="T10" s="6"/>
      <c r="U10" s="6"/>
      <c r="V10" s="6"/>
      <c r="W10" s="6"/>
      <c r="X10" s="6"/>
      <c r="Y10" s="6"/>
      <c r="AB10" s="74"/>
    </row>
    <row r="11" spans="1:28" s="74" customFormat="1" ht="15.75" customHeight="1" x14ac:dyDescent="0.35">
      <c r="A11" s="29">
        <v>91</v>
      </c>
      <c r="B11" s="30" t="s">
        <v>204</v>
      </c>
      <c r="C11" s="31" t="s">
        <v>143</v>
      </c>
      <c r="D11" s="32" t="s">
        <v>75</v>
      </c>
      <c r="E11" s="33" t="s">
        <v>56</v>
      </c>
      <c r="F11" s="31" t="s">
        <v>144</v>
      </c>
      <c r="G11" s="30" t="s">
        <v>76</v>
      </c>
      <c r="H11" s="30" t="s">
        <v>71</v>
      </c>
      <c r="I11" s="34">
        <f>VLOOKUP(E11,'[1] Grille calcul temps compensés'!$A$4:$D$27,4,FALSE)</f>
        <v>2.7777777777777779E-3</v>
      </c>
      <c r="J11" s="34">
        <f>VLOOKUP(C11,'[1] Grille calcul temps compensés'!$F$4:$G$7,2,FALSE)</f>
        <v>0</v>
      </c>
      <c r="K11" s="34">
        <f t="shared" si="0"/>
        <v>2.7777777777777779E-3</v>
      </c>
      <c r="L11" s="50">
        <v>2.763888888888889E-2</v>
      </c>
      <c r="M11" s="35">
        <f t="shared" si="1"/>
        <v>2.4861111111111112E-2</v>
      </c>
      <c r="N11"/>
      <c r="O11"/>
      <c r="P11" s="6"/>
      <c r="Q11" s="6"/>
      <c r="R11" s="6"/>
      <c r="S11" s="6"/>
      <c r="T11" s="6"/>
      <c r="U11" s="6"/>
      <c r="V11" s="6"/>
      <c r="W11" s="6"/>
      <c r="X11" s="6"/>
      <c r="Y11" s="6"/>
      <c r="Z11" s="5"/>
      <c r="AA11" s="5"/>
      <c r="AB11" s="5"/>
    </row>
    <row r="12" spans="1:28" ht="15.75" customHeight="1" x14ac:dyDescent="0.35">
      <c r="A12" s="29">
        <v>51</v>
      </c>
      <c r="B12" s="30" t="s">
        <v>204</v>
      </c>
      <c r="C12" s="31" t="s">
        <v>143</v>
      </c>
      <c r="D12" s="32" t="s">
        <v>91</v>
      </c>
      <c r="E12" s="33" t="s">
        <v>16</v>
      </c>
      <c r="F12" s="31" t="s">
        <v>144</v>
      </c>
      <c r="G12" s="30" t="s">
        <v>92</v>
      </c>
      <c r="H12" s="30" t="s">
        <v>32</v>
      </c>
      <c r="I12" s="34">
        <f>VLOOKUP(E12,'[1] Grille calcul temps compensés'!$A$4:$D$27,4,FALSE)</f>
        <v>6.9444444444444447E-4</v>
      </c>
      <c r="J12" s="34">
        <f>VLOOKUP(C12,'[1] Grille calcul temps compensés'!$F$4:$G$7,2,FALSE)</f>
        <v>0</v>
      </c>
      <c r="K12" s="34">
        <f t="shared" si="0"/>
        <v>6.9444444444444447E-4</v>
      </c>
      <c r="L12" s="50">
        <v>2.6041666666666668E-2</v>
      </c>
      <c r="M12" s="35">
        <f t="shared" si="1"/>
        <v>2.5347222222222222E-2</v>
      </c>
      <c r="N12"/>
      <c r="O12" s="141" t="s">
        <v>340</v>
      </c>
      <c r="P12" s="141"/>
      <c r="Q12" s="6"/>
      <c r="R12" s="6"/>
      <c r="S12" s="6"/>
      <c r="T12" s="6"/>
      <c r="U12" s="6"/>
      <c r="V12" s="6"/>
      <c r="W12" s="6"/>
      <c r="X12" s="6"/>
      <c r="Y12" s="6"/>
      <c r="AB12" s="74"/>
    </row>
    <row r="13" spans="1:28" s="74" customFormat="1" ht="15.75" customHeight="1" x14ac:dyDescent="0.35">
      <c r="A13" s="29">
        <v>73</v>
      </c>
      <c r="B13" s="30" t="s">
        <v>218</v>
      </c>
      <c r="C13" s="31" t="s">
        <v>143</v>
      </c>
      <c r="D13" s="32" t="s">
        <v>237</v>
      </c>
      <c r="E13" s="33" t="s">
        <v>11</v>
      </c>
      <c r="F13" s="31" t="s">
        <v>144</v>
      </c>
      <c r="G13" s="30" t="s">
        <v>238</v>
      </c>
      <c r="H13" s="30" t="s">
        <v>13</v>
      </c>
      <c r="I13" s="34">
        <f>VLOOKUP(E13,'[1] Grille calcul temps compensés'!$A$4:$D$27,4,FALSE)</f>
        <v>2.0833333333333333E-3</v>
      </c>
      <c r="J13" s="34">
        <f>VLOOKUP(C13,'[1] Grille calcul temps compensés'!$F$4:$G$7,2,FALSE)</f>
        <v>0</v>
      </c>
      <c r="K13" s="34">
        <f t="shared" si="0"/>
        <v>2.0833333333333333E-3</v>
      </c>
      <c r="L13" s="50">
        <v>2.6087962962962966E-2</v>
      </c>
      <c r="M13" s="35">
        <f t="shared" si="1"/>
        <v>2.4004629629629633E-2</v>
      </c>
      <c r="N13"/>
      <c r="O13" s="141"/>
      <c r="P13" s="141"/>
      <c r="Q13" s="6"/>
      <c r="R13" s="6"/>
      <c r="S13" s="6"/>
      <c r="T13" s="6"/>
      <c r="U13" s="6"/>
      <c r="V13" s="6"/>
      <c r="W13" s="6"/>
      <c r="X13" s="6"/>
      <c r="Y13" s="6"/>
      <c r="Z13" s="5"/>
      <c r="AA13" s="5"/>
    </row>
    <row r="14" spans="1:28" ht="15.75" customHeight="1" x14ac:dyDescent="0.35">
      <c r="A14" s="29">
        <v>92</v>
      </c>
      <c r="B14" s="30" t="s">
        <v>188</v>
      </c>
      <c r="C14" s="31" t="s">
        <v>143</v>
      </c>
      <c r="D14" s="32">
        <v>20785</v>
      </c>
      <c r="E14" s="33" t="s">
        <v>36</v>
      </c>
      <c r="F14" s="31" t="s">
        <v>144</v>
      </c>
      <c r="G14" s="30" t="s">
        <v>112</v>
      </c>
      <c r="H14" s="30" t="s">
        <v>104</v>
      </c>
      <c r="I14" s="34">
        <f>VLOOKUP(E14,'[1] Grille calcul temps compensés'!$A$4:$D$27,4,FALSE)</f>
        <v>3.472222222222222E-3</v>
      </c>
      <c r="J14" s="34">
        <f>VLOOKUP(C14,'[1] Grille calcul temps compensés'!$F$4:$G$7,2,FALSE)</f>
        <v>0</v>
      </c>
      <c r="K14" s="34">
        <f t="shared" si="0"/>
        <v>3.472222222222222E-3</v>
      </c>
      <c r="L14" s="50">
        <v>2.8032407407407409E-2</v>
      </c>
      <c r="M14" s="35">
        <f t="shared" si="1"/>
        <v>2.4560185185185185E-2</v>
      </c>
      <c r="N14"/>
      <c r="O14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8" ht="15.75" customHeight="1" x14ac:dyDescent="0.35">
      <c r="A15" s="29">
        <v>79</v>
      </c>
      <c r="B15" s="30" t="s">
        <v>188</v>
      </c>
      <c r="C15" s="31" t="s">
        <v>143</v>
      </c>
      <c r="D15" s="32">
        <v>22281</v>
      </c>
      <c r="E15" s="33" t="s">
        <v>56</v>
      </c>
      <c r="F15" s="31" t="s">
        <v>144</v>
      </c>
      <c r="G15" s="30" t="s">
        <v>77</v>
      </c>
      <c r="H15" s="30" t="s">
        <v>71</v>
      </c>
      <c r="I15" s="34">
        <f>VLOOKUP(E15,'[1] Grille calcul temps compensés'!$A$4:$D$27,4,FALSE)</f>
        <v>2.7777777777777779E-3</v>
      </c>
      <c r="J15" s="34">
        <f>VLOOKUP(C15,'[1] Grille calcul temps compensés'!$F$4:$G$7,2,FALSE)</f>
        <v>0</v>
      </c>
      <c r="K15" s="34">
        <f t="shared" si="0"/>
        <v>2.7777777777777779E-3</v>
      </c>
      <c r="L15" s="50">
        <v>2.7430555555555555E-2</v>
      </c>
      <c r="M15" s="35">
        <f t="shared" si="1"/>
        <v>2.4652777777777777E-2</v>
      </c>
      <c r="N15"/>
      <c r="O15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8" ht="15.75" customHeight="1" x14ac:dyDescent="0.35">
      <c r="A16" s="68">
        <v>32</v>
      </c>
      <c r="B16" s="69" t="s">
        <v>188</v>
      </c>
      <c r="C16" s="70" t="s">
        <v>143</v>
      </c>
      <c r="D16" s="71" t="s">
        <v>189</v>
      </c>
      <c r="E16" s="72" t="s">
        <v>46</v>
      </c>
      <c r="F16" s="70" t="s">
        <v>165</v>
      </c>
      <c r="G16" s="69" t="s">
        <v>190</v>
      </c>
      <c r="H16" s="69" t="s">
        <v>191</v>
      </c>
      <c r="I16" s="34">
        <f>VLOOKUP(E16,'[1] Grille calcul temps compensés'!$A$4:$D$27,4,FALSE)</f>
        <v>3.472222222222222E-3</v>
      </c>
      <c r="J16" s="34">
        <f>VLOOKUP(C16,'[1] Grille calcul temps compensés'!$F$4:$G$7,2,FALSE)</f>
        <v>0</v>
      </c>
      <c r="K16" s="34">
        <f t="shared" si="0"/>
        <v>3.472222222222222E-3</v>
      </c>
      <c r="L16" s="50">
        <v>3.5648148148148151E-2</v>
      </c>
      <c r="M16" s="65">
        <f t="shared" si="1"/>
        <v>3.2175925925925927E-2</v>
      </c>
      <c r="N16"/>
      <c r="O16"/>
      <c r="P16" s="6"/>
      <c r="Q16" s="6"/>
      <c r="R16" s="6"/>
      <c r="S16" s="6"/>
      <c r="T16" s="6"/>
      <c r="U16" s="6"/>
      <c r="V16" s="6"/>
      <c r="W16" s="6"/>
      <c r="X16" s="6"/>
      <c r="Y16" s="6"/>
      <c r="AB16" s="74"/>
    </row>
    <row r="17" spans="1:28" ht="15.75" customHeight="1" x14ac:dyDescent="0.35">
      <c r="A17" s="29">
        <v>56</v>
      </c>
      <c r="B17" s="30" t="s">
        <v>184</v>
      </c>
      <c r="C17" s="31" t="s">
        <v>143</v>
      </c>
      <c r="D17" s="32">
        <v>26421</v>
      </c>
      <c r="E17" s="33" t="s">
        <v>25</v>
      </c>
      <c r="F17" s="31" t="s">
        <v>144</v>
      </c>
      <c r="G17" s="30" t="s">
        <v>26</v>
      </c>
      <c r="H17" s="30" t="s">
        <v>27</v>
      </c>
      <c r="I17" s="34">
        <f>VLOOKUP(E17,'[1] Grille calcul temps compensés'!$A$4:$D$27,4,FALSE)</f>
        <v>1.3888888888888889E-3</v>
      </c>
      <c r="J17" s="34">
        <f>VLOOKUP(C17,'[1] Grille calcul temps compensés'!$F$4:$G$7,2,FALSE)</f>
        <v>0</v>
      </c>
      <c r="K17" s="34">
        <f t="shared" si="0"/>
        <v>1.3888888888888889E-3</v>
      </c>
      <c r="L17" s="50">
        <v>2.4513888888888887E-2</v>
      </c>
      <c r="M17" s="35">
        <f t="shared" si="1"/>
        <v>2.3125E-2</v>
      </c>
      <c r="N1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1:28" ht="15.75" customHeight="1" x14ac:dyDescent="0.35">
      <c r="A18" s="29">
        <v>68</v>
      </c>
      <c r="B18" s="30" t="s">
        <v>184</v>
      </c>
      <c r="C18" s="31" t="s">
        <v>143</v>
      </c>
      <c r="D18" s="32">
        <v>25154</v>
      </c>
      <c r="E18" s="33" t="s">
        <v>11</v>
      </c>
      <c r="F18" s="31" t="s">
        <v>144</v>
      </c>
      <c r="G18" s="30" t="s">
        <v>231</v>
      </c>
      <c r="H18" s="30" t="s">
        <v>90</v>
      </c>
      <c r="I18" s="34">
        <f>VLOOKUP(E18,'[1] Grille calcul temps compensés'!$A$4:$D$27,4,FALSE)</f>
        <v>2.0833333333333333E-3</v>
      </c>
      <c r="J18" s="34">
        <f>VLOOKUP(C18,'[1] Grille calcul temps compensés'!$F$4:$G$7,2,FALSE)</f>
        <v>0</v>
      </c>
      <c r="K18" s="34">
        <f t="shared" si="0"/>
        <v>2.0833333333333333E-3</v>
      </c>
      <c r="L18" s="50">
        <v>2.5925925925925925E-2</v>
      </c>
      <c r="M18" s="35">
        <f t="shared" si="1"/>
        <v>2.3842592592592592E-2</v>
      </c>
      <c r="N18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</row>
    <row r="19" spans="1:28" ht="15.75" customHeight="1" x14ac:dyDescent="0.35">
      <c r="A19" s="29">
        <v>81</v>
      </c>
      <c r="B19" s="30" t="s">
        <v>181</v>
      </c>
      <c r="C19" s="31" t="s">
        <v>143</v>
      </c>
      <c r="D19" s="32" t="s">
        <v>243</v>
      </c>
      <c r="E19" s="33" t="s">
        <v>56</v>
      </c>
      <c r="F19" s="31" t="s">
        <v>144</v>
      </c>
      <c r="G19" s="30" t="s">
        <v>244</v>
      </c>
      <c r="H19" s="30" t="s">
        <v>245</v>
      </c>
      <c r="I19" s="34">
        <f>VLOOKUP(E19,'[1] Grille calcul temps compensés'!$A$4:$D$27,4,FALSE)</f>
        <v>2.7777777777777779E-3</v>
      </c>
      <c r="J19" s="34">
        <f>VLOOKUP(C19,'[1] Grille calcul temps compensés'!$F$4:$G$7,2,FALSE)</f>
        <v>0</v>
      </c>
      <c r="K19" s="34">
        <f t="shared" si="0"/>
        <v>2.7777777777777779E-3</v>
      </c>
      <c r="L19" s="50">
        <v>2.6967592592592595E-2</v>
      </c>
      <c r="M19" s="35">
        <f t="shared" si="1"/>
        <v>2.4189814814814817E-2</v>
      </c>
      <c r="N1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8" ht="15.75" customHeight="1" x14ac:dyDescent="0.35">
      <c r="A20" s="29">
        <v>8</v>
      </c>
      <c r="B20" s="36" t="s">
        <v>66</v>
      </c>
      <c r="C20" s="31" t="s">
        <v>143</v>
      </c>
      <c r="D20" s="37">
        <v>30605</v>
      </c>
      <c r="E20" s="33" t="s">
        <v>30</v>
      </c>
      <c r="F20" s="38" t="s">
        <v>144</v>
      </c>
      <c r="G20" s="36" t="s">
        <v>157</v>
      </c>
      <c r="H20" s="36" t="s">
        <v>24</v>
      </c>
      <c r="I20" s="34">
        <f>VLOOKUP(E20,'[1] Grille calcul temps compensés'!$A$4:$D$27,4,FALSE)</f>
        <v>3.4722222222222224E-4</v>
      </c>
      <c r="J20" s="34">
        <f>VLOOKUP(C20,'[1] Grille calcul temps compensés'!$F$4:$G$7,2,FALSE)</f>
        <v>0</v>
      </c>
      <c r="K20" s="34">
        <f t="shared" si="0"/>
        <v>3.4722222222222224E-4</v>
      </c>
      <c r="L20" s="50">
        <v>2.4108796296296298E-2</v>
      </c>
      <c r="M20" s="35">
        <f t="shared" si="1"/>
        <v>2.3761574074074077E-2</v>
      </c>
      <c r="N20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AB20" s="74"/>
    </row>
    <row r="21" spans="1:28" ht="15.75" customHeight="1" x14ac:dyDescent="0.35">
      <c r="A21" s="29">
        <v>109</v>
      </c>
      <c r="B21" s="30" t="s">
        <v>66</v>
      </c>
      <c r="C21" s="31" t="s">
        <v>143</v>
      </c>
      <c r="D21" s="32">
        <v>38844</v>
      </c>
      <c r="E21" s="33" t="s">
        <v>49</v>
      </c>
      <c r="F21" s="31" t="s">
        <v>144</v>
      </c>
      <c r="G21" s="30" t="s">
        <v>67</v>
      </c>
      <c r="H21" s="30" t="s">
        <v>68</v>
      </c>
      <c r="I21" s="34">
        <f>VLOOKUP(E21,'[1] Grille calcul temps compensés'!$A$4:$D$27,4,FALSE)</f>
        <v>6.9444444444444447E-4</v>
      </c>
      <c r="J21" s="34">
        <f>VLOOKUP(C21,'[1] Grille calcul temps compensés'!$F$4:$G$7,2,FALSE)</f>
        <v>0</v>
      </c>
      <c r="K21" s="34">
        <f t="shared" si="0"/>
        <v>6.9444444444444447E-4</v>
      </c>
      <c r="L21" s="50">
        <v>2.4594907407407409E-2</v>
      </c>
      <c r="M21" s="35">
        <f t="shared" si="1"/>
        <v>2.3900462962962964E-2</v>
      </c>
      <c r="N2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8" s="74" customFormat="1" ht="15.75" customHeight="1" x14ac:dyDescent="0.35">
      <c r="A22" s="29">
        <v>11</v>
      </c>
      <c r="B22" s="36" t="s">
        <v>66</v>
      </c>
      <c r="C22" s="31" t="s">
        <v>143</v>
      </c>
      <c r="D22" s="37">
        <v>37792</v>
      </c>
      <c r="E22" s="33" t="s">
        <v>30</v>
      </c>
      <c r="F22" s="38" t="s">
        <v>144</v>
      </c>
      <c r="G22" s="36" t="s">
        <v>99</v>
      </c>
      <c r="H22" s="36" t="s">
        <v>100</v>
      </c>
      <c r="I22" s="34">
        <f>VLOOKUP(E22,'[1] Grille calcul temps compensés'!$A$4:$D$27,4,FALSE)</f>
        <v>3.4722222222222224E-4</v>
      </c>
      <c r="J22" s="34">
        <f>VLOOKUP(C22,'[1] Grille calcul temps compensés'!$F$4:$G$7,2,FALSE)</f>
        <v>0</v>
      </c>
      <c r="K22" s="34">
        <f t="shared" si="0"/>
        <v>3.4722222222222224E-4</v>
      </c>
      <c r="L22" s="50">
        <v>2.5497685185185189E-2</v>
      </c>
      <c r="M22" s="35">
        <f t="shared" si="1"/>
        <v>2.5150462962962968E-2</v>
      </c>
      <c r="N2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5"/>
      <c r="AA22" s="5"/>
    </row>
    <row r="23" spans="1:28" s="74" customFormat="1" ht="15.75" customHeight="1" x14ac:dyDescent="0.35">
      <c r="A23" s="29">
        <v>4</v>
      </c>
      <c r="B23" s="30" t="s">
        <v>122</v>
      </c>
      <c r="C23" s="31" t="s">
        <v>143</v>
      </c>
      <c r="D23" s="31" t="s">
        <v>123</v>
      </c>
      <c r="E23" s="33" t="s">
        <v>30</v>
      </c>
      <c r="F23" s="31" t="s">
        <v>144</v>
      </c>
      <c r="G23" s="30" t="s">
        <v>124</v>
      </c>
      <c r="H23" s="30" t="s">
        <v>125</v>
      </c>
      <c r="I23" s="34">
        <f>VLOOKUP(E23,'[1] Grille calcul temps compensés'!$A$4:$D$27,4,FALSE)</f>
        <v>3.4722222222222224E-4</v>
      </c>
      <c r="J23" s="34">
        <f>VLOOKUP(C23,'[1] Grille calcul temps compensés'!$F$4:$G$7,2,FALSE)</f>
        <v>0</v>
      </c>
      <c r="K23" s="34">
        <f t="shared" si="0"/>
        <v>3.4722222222222224E-4</v>
      </c>
      <c r="L23" s="50">
        <v>2.6608796296296297E-2</v>
      </c>
      <c r="M23" s="35">
        <f t="shared" si="1"/>
        <v>2.6261574074074076E-2</v>
      </c>
      <c r="N23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5"/>
      <c r="AA23" s="5"/>
    </row>
    <row r="24" spans="1:28" s="74" customFormat="1" ht="15.75" customHeight="1" x14ac:dyDescent="0.35">
      <c r="A24" s="29">
        <v>5</v>
      </c>
      <c r="B24" s="30" t="s">
        <v>113</v>
      </c>
      <c r="C24" s="31" t="s">
        <v>143</v>
      </c>
      <c r="D24" s="31" t="s">
        <v>146</v>
      </c>
      <c r="E24" s="33" t="s">
        <v>30</v>
      </c>
      <c r="F24" s="31" t="s">
        <v>144</v>
      </c>
      <c r="G24" s="30" t="s">
        <v>147</v>
      </c>
      <c r="H24" s="30" t="s">
        <v>148</v>
      </c>
      <c r="I24" s="34">
        <f>VLOOKUP(E24,'[1] Grille calcul temps compensés'!$A$4:$D$27,4,FALSE)</f>
        <v>3.4722222222222224E-4</v>
      </c>
      <c r="J24" s="34">
        <f>VLOOKUP(C24,'[1] Grille calcul temps compensés'!$F$4:$G$7,2,FALSE)</f>
        <v>0</v>
      </c>
      <c r="K24" s="34">
        <f t="shared" si="0"/>
        <v>3.4722222222222224E-4</v>
      </c>
      <c r="L24" s="50">
        <v>2.8032407407407409E-2</v>
      </c>
      <c r="M24" s="35">
        <f t="shared" si="1"/>
        <v>2.7685185185185188E-2</v>
      </c>
      <c r="N24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5"/>
      <c r="AA24" s="5"/>
      <c r="AB24" s="5"/>
    </row>
    <row r="25" spans="1:28" s="74" customFormat="1" ht="15.75" customHeight="1" x14ac:dyDescent="0.35">
      <c r="A25" s="29">
        <v>7</v>
      </c>
      <c r="B25" s="30" t="s">
        <v>153</v>
      </c>
      <c r="C25" s="31" t="s">
        <v>143</v>
      </c>
      <c r="D25" s="31" t="s">
        <v>154</v>
      </c>
      <c r="E25" s="33" t="s">
        <v>30</v>
      </c>
      <c r="F25" s="31" t="s">
        <v>144</v>
      </c>
      <c r="G25" s="30" t="s">
        <v>155</v>
      </c>
      <c r="H25" s="30" t="s">
        <v>156</v>
      </c>
      <c r="I25" s="34">
        <f>VLOOKUP(E25,'[1] Grille calcul temps compensés'!$A$4:$D$27,4,FALSE)</f>
        <v>3.4722222222222224E-4</v>
      </c>
      <c r="J25" s="34">
        <f>VLOOKUP(C25,'[1] Grille calcul temps compensés'!$F$4:$G$7,2,FALSE)</f>
        <v>0</v>
      </c>
      <c r="K25" s="34">
        <f t="shared" si="0"/>
        <v>3.4722222222222224E-4</v>
      </c>
      <c r="L25" s="50">
        <v>2.9861111111111113E-2</v>
      </c>
      <c r="M25" s="35">
        <f t="shared" si="1"/>
        <v>2.9513888888888892E-2</v>
      </c>
      <c r="N25"/>
      <c r="AB25" s="5"/>
    </row>
    <row r="26" spans="1:28" ht="15.75" customHeight="1" x14ac:dyDescent="0.35">
      <c r="A26" s="29">
        <v>82</v>
      </c>
      <c r="B26" s="30" t="s">
        <v>175</v>
      </c>
      <c r="C26" s="31" t="s">
        <v>143</v>
      </c>
      <c r="D26" s="32" t="s">
        <v>246</v>
      </c>
      <c r="E26" s="33" t="s">
        <v>56</v>
      </c>
      <c r="F26" s="31" t="s">
        <v>144</v>
      </c>
      <c r="G26" s="30" t="s">
        <v>247</v>
      </c>
      <c r="H26" s="30" t="s">
        <v>248</v>
      </c>
      <c r="I26" s="34">
        <f>VLOOKUP(E26,'[1] Grille calcul temps compensés'!$A$4:$D$27,4,FALSE)</f>
        <v>2.7777777777777779E-3</v>
      </c>
      <c r="J26" s="34">
        <f>VLOOKUP(C26,'[1] Grille calcul temps compensés'!$F$4:$G$7,2,FALSE)</f>
        <v>0</v>
      </c>
      <c r="K26" s="34">
        <f t="shared" si="0"/>
        <v>2.7777777777777779E-3</v>
      </c>
      <c r="L26" s="50">
        <v>2.7280092592592592E-2</v>
      </c>
      <c r="M26" s="35">
        <f t="shared" si="1"/>
        <v>2.4502314814814814E-2</v>
      </c>
      <c r="N2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8" ht="15.75" customHeight="1" x14ac:dyDescent="0.35">
      <c r="A27" s="68">
        <v>36</v>
      </c>
      <c r="B27" s="69" t="s">
        <v>175</v>
      </c>
      <c r="C27" s="70" t="s">
        <v>143</v>
      </c>
      <c r="D27" s="71" t="s">
        <v>200</v>
      </c>
      <c r="E27" s="72" t="s">
        <v>35</v>
      </c>
      <c r="F27" s="70" t="s">
        <v>165</v>
      </c>
      <c r="G27" s="69" t="s">
        <v>201</v>
      </c>
      <c r="H27" s="69" t="s">
        <v>202</v>
      </c>
      <c r="I27" s="34">
        <f>VLOOKUP(E27,'[1] Grille calcul temps compensés'!$A$4:$D$27,4,FALSE)</f>
        <v>4.1666666666666666E-3</v>
      </c>
      <c r="J27" s="34">
        <f>VLOOKUP(C27,'[1] Grille calcul temps compensés'!$F$4:$G$7,2,FALSE)</f>
        <v>0</v>
      </c>
      <c r="K27" s="34">
        <f t="shared" si="0"/>
        <v>4.1666666666666666E-3</v>
      </c>
      <c r="L27" s="50">
        <v>2.8680555555555553E-2</v>
      </c>
      <c r="M27" s="65">
        <f t="shared" si="1"/>
        <v>2.4513888888888887E-2</v>
      </c>
      <c r="N27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8" s="74" customFormat="1" ht="15.75" customHeight="1" x14ac:dyDescent="0.35">
      <c r="A28" s="29">
        <v>58</v>
      </c>
      <c r="B28" s="30" t="s">
        <v>175</v>
      </c>
      <c r="C28" s="31" t="s">
        <v>143</v>
      </c>
      <c r="D28" s="32" t="s">
        <v>221</v>
      </c>
      <c r="E28" s="33" t="s">
        <v>25</v>
      </c>
      <c r="F28" s="31" t="s">
        <v>144</v>
      </c>
      <c r="G28" s="30" t="s">
        <v>222</v>
      </c>
      <c r="H28" s="30" t="s">
        <v>223</v>
      </c>
      <c r="I28" s="34">
        <f>VLOOKUP(E28,'[1] Grille calcul temps compensés'!$A$4:$D$27,4,FALSE)</f>
        <v>1.3888888888888889E-3</v>
      </c>
      <c r="J28" s="34">
        <f>VLOOKUP(C28,'[1] Grille calcul temps compensés'!$F$4:$G$7,2,FALSE)</f>
        <v>0</v>
      </c>
      <c r="K28" s="34">
        <f t="shared" si="0"/>
        <v>1.3888888888888889E-3</v>
      </c>
      <c r="L28" s="50">
        <v>2.6215277777777778E-2</v>
      </c>
      <c r="M28" s="35">
        <f t="shared" si="1"/>
        <v>2.4826388888888891E-2</v>
      </c>
      <c r="N28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5"/>
      <c r="AA28" s="5"/>
      <c r="AB28" s="5"/>
    </row>
    <row r="29" spans="1:28" ht="15.75" customHeight="1" x14ac:dyDescent="0.35">
      <c r="A29" s="19"/>
      <c r="B29" s="1"/>
      <c r="C29" s="2"/>
      <c r="D29" s="19"/>
      <c r="E29" s="2"/>
      <c r="F29" s="20"/>
      <c r="G29" s="20"/>
      <c r="H29" s="4"/>
      <c r="I29" s="4"/>
      <c r="J29" s="4"/>
      <c r="K29" s="19"/>
      <c r="L29" s="19"/>
      <c r="M29" s="25"/>
      <c r="N29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8" ht="15.75" customHeight="1" x14ac:dyDescent="0.35">
      <c r="A30" s="19"/>
      <c r="B30" s="1"/>
      <c r="C30" s="2"/>
      <c r="D30" s="19"/>
      <c r="E30" s="2"/>
      <c r="F30" s="20"/>
      <c r="G30" s="20"/>
      <c r="H30" s="4"/>
      <c r="I30" s="4"/>
      <c r="J30" s="4"/>
      <c r="K30" s="19"/>
      <c r="L30" s="19"/>
      <c r="M30" s="25"/>
      <c r="N30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8" ht="15.75" customHeight="1" x14ac:dyDescent="0.35">
      <c r="A31" s="19"/>
      <c r="B31" s="1"/>
      <c r="C31" s="2"/>
      <c r="D31" s="19"/>
      <c r="E31" s="2"/>
      <c r="F31" s="20"/>
      <c r="G31" s="20"/>
      <c r="H31" s="4"/>
      <c r="I31" s="4"/>
      <c r="J31" s="4"/>
      <c r="K31" s="19"/>
      <c r="L31" s="19"/>
      <c r="M31" s="25"/>
      <c r="N3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8" ht="15.75" customHeight="1" x14ac:dyDescent="0.35">
      <c r="A32" s="19"/>
      <c r="B32" s="1"/>
      <c r="C32" s="2"/>
      <c r="D32" s="19"/>
      <c r="E32" s="2"/>
      <c r="F32" s="20"/>
      <c r="G32" s="20"/>
      <c r="H32" s="4"/>
      <c r="I32" s="4"/>
      <c r="J32" s="4"/>
      <c r="K32" s="19"/>
      <c r="L32" s="19"/>
      <c r="M32" s="25"/>
      <c r="N32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35">
      <c r="A33" s="19"/>
      <c r="B33" s="1"/>
      <c r="C33" s="2"/>
      <c r="D33" s="19"/>
      <c r="E33" s="2"/>
      <c r="F33" s="20"/>
      <c r="G33" s="20"/>
      <c r="H33" s="4"/>
      <c r="I33" s="4"/>
      <c r="J33" s="4"/>
      <c r="K33" s="19"/>
      <c r="L33" s="19"/>
      <c r="M33" s="25"/>
      <c r="N33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35">
      <c r="A34" s="19"/>
      <c r="B34" s="1"/>
      <c r="C34" s="2"/>
      <c r="D34" s="19"/>
      <c r="E34" s="2"/>
      <c r="F34" s="20"/>
      <c r="G34" s="20"/>
      <c r="H34" s="4"/>
      <c r="I34" s="4"/>
      <c r="J34" s="4"/>
      <c r="K34" s="19"/>
      <c r="L34" s="19"/>
      <c r="M34" s="25"/>
      <c r="N34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35">
      <c r="A35" s="19"/>
      <c r="B35" s="1"/>
      <c r="C35" s="2"/>
      <c r="D35" s="19"/>
      <c r="E35" s="2"/>
      <c r="F35" s="20"/>
      <c r="G35" s="20"/>
      <c r="H35" s="4"/>
      <c r="I35" s="4"/>
      <c r="J35" s="4"/>
      <c r="K35" s="19"/>
      <c r="L35" s="19"/>
      <c r="M35" s="25"/>
      <c r="N35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35">
      <c r="A36" s="19"/>
      <c r="B36" s="1"/>
      <c r="C36" s="2"/>
      <c r="D36" s="19"/>
      <c r="E36" s="2"/>
      <c r="F36" s="20"/>
      <c r="G36" s="20"/>
      <c r="H36" s="4"/>
      <c r="I36" s="4"/>
      <c r="J36" s="4"/>
      <c r="K36" s="19"/>
      <c r="L36" s="19"/>
      <c r="M36" s="25"/>
      <c r="N3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35">
      <c r="A37" s="19"/>
      <c r="B37" s="1"/>
      <c r="C37" s="2"/>
      <c r="D37" s="19"/>
      <c r="E37" s="2"/>
      <c r="F37" s="20"/>
      <c r="G37" s="20"/>
      <c r="H37" s="4"/>
      <c r="I37" s="4"/>
      <c r="J37" s="4"/>
      <c r="K37" s="19"/>
      <c r="L37" s="19"/>
      <c r="M37" s="25"/>
      <c r="N37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35">
      <c r="A38" s="19"/>
      <c r="B38" s="1"/>
      <c r="C38" s="2"/>
      <c r="D38" s="19"/>
      <c r="E38" s="2"/>
      <c r="F38" s="20"/>
      <c r="G38" s="20"/>
      <c r="H38" s="4"/>
      <c r="I38" s="4"/>
      <c r="J38" s="4"/>
      <c r="K38" s="19"/>
      <c r="L38" s="19"/>
      <c r="M38" s="25"/>
      <c r="N38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35">
      <c r="A39" s="19"/>
      <c r="B39" s="1"/>
      <c r="C39" s="2"/>
      <c r="D39" s="19"/>
      <c r="E39" s="2"/>
      <c r="F39" s="20"/>
      <c r="G39" s="20"/>
      <c r="H39" s="4"/>
      <c r="I39" s="4"/>
      <c r="J39" s="4"/>
      <c r="K39" s="19"/>
      <c r="L39" s="19"/>
      <c r="M39" s="25"/>
      <c r="N39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35">
      <c r="A40" s="19"/>
      <c r="B40" s="1"/>
      <c r="C40" s="2"/>
      <c r="D40" s="19"/>
      <c r="E40" s="2"/>
      <c r="F40" s="20"/>
      <c r="G40" s="20"/>
      <c r="H40" s="4"/>
      <c r="I40" s="4"/>
      <c r="J40" s="4"/>
      <c r="K40" s="19"/>
      <c r="L40" s="19"/>
      <c r="M40" s="25"/>
      <c r="N40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35">
      <c r="A41" s="19"/>
      <c r="B41" s="1"/>
      <c r="C41" s="2"/>
      <c r="D41" s="19"/>
      <c r="E41" s="2"/>
      <c r="F41" s="20"/>
      <c r="G41" s="20"/>
      <c r="H41" s="4"/>
      <c r="I41" s="4"/>
      <c r="J41" s="4"/>
      <c r="K41" s="19"/>
      <c r="L41" s="19"/>
      <c r="M41" s="25"/>
      <c r="N41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35">
      <c r="A42" s="19"/>
      <c r="B42" s="1"/>
      <c r="C42" s="2"/>
      <c r="D42" s="19"/>
      <c r="E42" s="2"/>
      <c r="F42" s="20"/>
      <c r="G42" s="20"/>
      <c r="H42" s="4"/>
      <c r="I42" s="4"/>
      <c r="J42" s="4"/>
      <c r="K42" s="19"/>
      <c r="L42" s="19"/>
      <c r="M42" s="25"/>
      <c r="N4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35">
      <c r="A43" s="19"/>
      <c r="B43" s="1"/>
      <c r="C43" s="2"/>
      <c r="D43" s="19"/>
      <c r="E43" s="2"/>
      <c r="F43" s="20"/>
      <c r="G43" s="20"/>
      <c r="H43" s="4"/>
      <c r="I43" s="4"/>
      <c r="J43" s="4"/>
      <c r="K43" s="19"/>
      <c r="L43" s="19"/>
      <c r="M43" s="25"/>
      <c r="N4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35">
      <c r="A44" s="19"/>
      <c r="B44" s="1"/>
      <c r="C44" s="2"/>
      <c r="D44" s="19"/>
      <c r="E44" s="2"/>
      <c r="F44" s="20"/>
      <c r="G44" s="20"/>
      <c r="H44" s="4"/>
      <c r="I44" s="4"/>
      <c r="J44" s="4"/>
      <c r="K44" s="19"/>
      <c r="L44" s="19"/>
      <c r="M44" s="25"/>
      <c r="N44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35">
      <c r="A45" s="19"/>
      <c r="B45" s="1"/>
      <c r="C45" s="2"/>
      <c r="D45" s="19"/>
      <c r="E45" s="2"/>
      <c r="F45" s="20"/>
      <c r="G45" s="20"/>
      <c r="H45" s="4"/>
      <c r="I45" s="4"/>
      <c r="J45" s="4"/>
      <c r="K45" s="19"/>
      <c r="L45" s="19"/>
      <c r="M45" s="25"/>
      <c r="N45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35">
      <c r="A46" s="19"/>
      <c r="B46" s="1"/>
      <c r="C46" s="2"/>
      <c r="D46" s="19"/>
      <c r="E46" s="2"/>
      <c r="F46" s="20"/>
      <c r="G46" s="20"/>
      <c r="H46" s="4"/>
      <c r="I46" s="4"/>
      <c r="J46" s="4"/>
      <c r="K46" s="19"/>
      <c r="L46" s="19"/>
      <c r="M46" s="25"/>
      <c r="N4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35">
      <c r="A47" s="19"/>
      <c r="B47" s="1"/>
      <c r="C47" s="2"/>
      <c r="D47" s="19"/>
      <c r="E47" s="2"/>
      <c r="F47" s="20"/>
      <c r="G47" s="20"/>
      <c r="H47" s="4"/>
      <c r="I47" s="4"/>
      <c r="J47" s="4"/>
      <c r="K47" s="19"/>
      <c r="L47" s="19"/>
      <c r="M47" s="25"/>
      <c r="N47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35">
      <c r="A48" s="19"/>
      <c r="B48" s="1"/>
      <c r="C48" s="2"/>
      <c r="D48" s="19"/>
      <c r="E48" s="2"/>
      <c r="F48" s="20"/>
      <c r="G48" s="20"/>
      <c r="H48" s="4"/>
      <c r="I48" s="4"/>
      <c r="J48" s="4"/>
      <c r="K48" s="19"/>
      <c r="L48" s="19"/>
      <c r="M48" s="25"/>
      <c r="N48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35">
      <c r="A49" s="19"/>
      <c r="B49" s="1"/>
      <c r="C49" s="2"/>
      <c r="D49" s="19"/>
      <c r="E49" s="2"/>
      <c r="F49" s="20"/>
      <c r="G49" s="20"/>
      <c r="H49" s="4"/>
      <c r="I49" s="4"/>
      <c r="J49" s="4"/>
      <c r="K49" s="19"/>
      <c r="L49" s="19"/>
      <c r="M49" s="25"/>
      <c r="N49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35">
      <c r="A50" s="19"/>
      <c r="B50" s="1"/>
      <c r="C50" s="2"/>
      <c r="D50" s="19"/>
      <c r="E50" s="2"/>
      <c r="F50" s="20"/>
      <c r="G50" s="20"/>
      <c r="H50" s="4"/>
      <c r="I50" s="4"/>
      <c r="J50" s="4"/>
      <c r="K50" s="19"/>
      <c r="L50" s="19"/>
      <c r="M50" s="25"/>
      <c r="N50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35">
      <c r="A51" s="19"/>
      <c r="B51" s="1"/>
      <c r="C51" s="2"/>
      <c r="D51" s="19"/>
      <c r="E51" s="2"/>
      <c r="F51" s="20"/>
      <c r="G51" s="20"/>
      <c r="H51" s="4"/>
      <c r="I51" s="4"/>
      <c r="J51" s="4"/>
      <c r="K51" s="19"/>
      <c r="L51" s="19"/>
      <c r="M51" s="25"/>
      <c r="N5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9"/>
      <c r="B52" s="1"/>
      <c r="C52" s="2"/>
      <c r="D52" s="19"/>
      <c r="E52" s="2"/>
      <c r="F52" s="20"/>
      <c r="G52" s="20"/>
      <c r="H52" s="4"/>
      <c r="I52" s="4"/>
      <c r="J52" s="4"/>
      <c r="K52" s="19"/>
      <c r="L52" s="19"/>
      <c r="M52" s="25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9"/>
      <c r="B53" s="1"/>
      <c r="C53" s="2"/>
      <c r="D53" s="19"/>
      <c r="E53" s="2"/>
      <c r="F53" s="20"/>
      <c r="G53" s="20"/>
      <c r="H53" s="4"/>
      <c r="I53" s="4"/>
      <c r="J53" s="4"/>
      <c r="K53" s="19"/>
      <c r="L53" s="19"/>
      <c r="M53" s="25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9"/>
      <c r="B54" s="1"/>
      <c r="C54" s="2"/>
      <c r="D54" s="19"/>
      <c r="E54" s="2"/>
      <c r="F54" s="20"/>
      <c r="G54" s="20"/>
      <c r="H54" s="4"/>
      <c r="I54" s="4"/>
      <c r="J54" s="4"/>
      <c r="K54" s="19"/>
      <c r="L54" s="19"/>
      <c r="M54" s="25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9"/>
      <c r="B55" s="1"/>
      <c r="C55" s="2"/>
      <c r="D55" s="19"/>
      <c r="E55" s="2"/>
      <c r="F55" s="20"/>
      <c r="G55" s="20"/>
      <c r="H55" s="4"/>
      <c r="I55" s="4"/>
      <c r="J55" s="4"/>
      <c r="K55" s="19"/>
      <c r="L55" s="19"/>
      <c r="M55" s="25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9"/>
      <c r="B56" s="1"/>
      <c r="C56" s="2"/>
      <c r="D56" s="19"/>
      <c r="E56" s="2"/>
      <c r="F56" s="20"/>
      <c r="G56" s="20"/>
      <c r="H56" s="4"/>
      <c r="I56" s="4"/>
      <c r="J56" s="4"/>
      <c r="K56" s="19"/>
      <c r="L56" s="19"/>
      <c r="M56" s="25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9"/>
      <c r="B57" s="1"/>
      <c r="C57" s="2"/>
      <c r="D57" s="19"/>
      <c r="E57" s="2"/>
      <c r="F57" s="20"/>
      <c r="G57" s="20"/>
      <c r="H57" s="4"/>
      <c r="I57" s="4"/>
      <c r="J57" s="4"/>
      <c r="K57" s="19"/>
      <c r="L57" s="19"/>
      <c r="M57" s="2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9"/>
      <c r="B58" s="1"/>
      <c r="C58" s="2"/>
      <c r="D58" s="19"/>
      <c r="E58" s="2"/>
      <c r="F58" s="20"/>
      <c r="G58" s="20"/>
      <c r="H58" s="4"/>
      <c r="I58" s="4"/>
      <c r="J58" s="4"/>
      <c r="K58" s="19"/>
      <c r="L58" s="19"/>
      <c r="M58" s="25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9"/>
      <c r="B59" s="1"/>
      <c r="C59" s="2"/>
      <c r="D59" s="19"/>
      <c r="E59" s="2"/>
      <c r="F59" s="20"/>
      <c r="G59" s="20"/>
      <c r="H59" s="4"/>
      <c r="I59" s="4"/>
      <c r="J59" s="4"/>
      <c r="K59" s="19"/>
      <c r="L59" s="19"/>
      <c r="M59" s="25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9"/>
      <c r="B60" s="1"/>
      <c r="C60" s="2"/>
      <c r="D60" s="19"/>
      <c r="E60" s="2"/>
      <c r="F60" s="20"/>
      <c r="G60" s="20"/>
      <c r="H60" s="4"/>
      <c r="I60" s="4"/>
      <c r="J60" s="4"/>
      <c r="K60" s="19"/>
      <c r="L60" s="19"/>
      <c r="M60" s="25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9"/>
      <c r="B61" s="1"/>
      <c r="C61" s="2"/>
      <c r="D61" s="19"/>
      <c r="E61" s="2"/>
      <c r="F61" s="20"/>
      <c r="G61" s="20"/>
      <c r="H61" s="4"/>
      <c r="I61" s="4"/>
      <c r="J61" s="4"/>
      <c r="K61" s="19"/>
      <c r="L61" s="19"/>
      <c r="M61" s="25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9"/>
      <c r="B62" s="1"/>
      <c r="C62" s="2"/>
      <c r="D62" s="19"/>
      <c r="E62" s="2"/>
      <c r="F62" s="20"/>
      <c r="G62" s="20"/>
      <c r="H62" s="4"/>
      <c r="I62" s="4"/>
      <c r="J62" s="4"/>
      <c r="K62" s="19"/>
      <c r="L62" s="19"/>
      <c r="M62" s="25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9"/>
      <c r="B63" s="1"/>
      <c r="C63" s="2"/>
      <c r="D63" s="19"/>
      <c r="E63" s="2"/>
      <c r="F63" s="20"/>
      <c r="G63" s="20"/>
      <c r="H63" s="4"/>
      <c r="I63" s="4"/>
      <c r="J63" s="4"/>
      <c r="K63" s="19"/>
      <c r="L63" s="19"/>
      <c r="M63" s="25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9"/>
      <c r="B64" s="1"/>
      <c r="C64" s="2"/>
      <c r="D64" s="19"/>
      <c r="E64" s="2"/>
      <c r="F64" s="20"/>
      <c r="G64" s="20"/>
      <c r="H64" s="4"/>
      <c r="I64" s="4"/>
      <c r="J64" s="4"/>
      <c r="K64" s="19"/>
      <c r="L64" s="19"/>
      <c r="M64" s="25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9"/>
      <c r="B65" s="1"/>
      <c r="C65" s="2"/>
      <c r="D65" s="19"/>
      <c r="E65" s="2"/>
      <c r="F65" s="20"/>
      <c r="G65" s="20"/>
      <c r="H65" s="4"/>
      <c r="I65" s="4"/>
      <c r="J65" s="4"/>
      <c r="K65" s="19"/>
      <c r="L65" s="19"/>
      <c r="M65" s="25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9"/>
      <c r="B66" s="1"/>
      <c r="C66" s="2"/>
      <c r="D66" s="19"/>
      <c r="E66" s="2"/>
      <c r="F66" s="20"/>
      <c r="G66" s="20"/>
      <c r="H66" s="4"/>
      <c r="I66" s="4"/>
      <c r="J66" s="4"/>
      <c r="K66" s="19"/>
      <c r="L66" s="19"/>
      <c r="M66" s="25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9"/>
      <c r="B67" s="1"/>
      <c r="C67" s="2"/>
      <c r="D67" s="19"/>
      <c r="E67" s="2"/>
      <c r="F67" s="20"/>
      <c r="G67" s="20"/>
      <c r="H67" s="4"/>
      <c r="I67" s="4"/>
      <c r="J67" s="4"/>
      <c r="K67" s="19"/>
      <c r="L67" s="19"/>
      <c r="M67" s="25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9"/>
      <c r="B68" s="1"/>
      <c r="C68" s="2"/>
      <c r="D68" s="19"/>
      <c r="E68" s="2"/>
      <c r="F68" s="20"/>
      <c r="G68" s="20"/>
      <c r="H68" s="4"/>
      <c r="I68" s="4"/>
      <c r="J68" s="4"/>
      <c r="K68" s="19"/>
      <c r="L68" s="19"/>
      <c r="M68" s="25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9"/>
      <c r="B69" s="1"/>
      <c r="C69" s="2"/>
      <c r="D69" s="19"/>
      <c r="E69" s="2"/>
      <c r="F69" s="20"/>
      <c r="G69" s="20"/>
      <c r="H69" s="4"/>
      <c r="I69" s="4"/>
      <c r="J69" s="4"/>
      <c r="K69" s="19"/>
      <c r="L69" s="19"/>
      <c r="M69" s="25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9"/>
      <c r="B70" s="1"/>
      <c r="C70" s="2"/>
      <c r="D70" s="19"/>
      <c r="E70" s="2"/>
      <c r="F70" s="20"/>
      <c r="G70" s="20"/>
      <c r="H70" s="4"/>
      <c r="I70" s="4"/>
      <c r="J70" s="4"/>
      <c r="K70" s="19"/>
      <c r="L70" s="19"/>
      <c r="M70" s="25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9"/>
      <c r="B71" s="1"/>
      <c r="C71" s="2"/>
      <c r="D71" s="19"/>
      <c r="E71" s="2"/>
      <c r="F71" s="20"/>
      <c r="G71" s="20"/>
      <c r="H71" s="4"/>
      <c r="I71" s="4"/>
      <c r="J71" s="4"/>
      <c r="K71" s="19"/>
      <c r="L71" s="19"/>
      <c r="M71" s="25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9"/>
      <c r="B72" s="1"/>
      <c r="C72" s="2"/>
      <c r="D72" s="19"/>
      <c r="E72" s="2"/>
      <c r="F72" s="20"/>
      <c r="G72" s="20"/>
      <c r="H72" s="4"/>
      <c r="I72" s="4"/>
      <c r="J72" s="4"/>
      <c r="K72" s="19"/>
      <c r="L72" s="19"/>
      <c r="M72" s="25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9"/>
      <c r="B73" s="1"/>
      <c r="C73" s="2"/>
      <c r="D73" s="19"/>
      <c r="E73" s="2"/>
      <c r="F73" s="20"/>
      <c r="G73" s="20"/>
      <c r="H73" s="4"/>
      <c r="I73" s="4"/>
      <c r="J73" s="4"/>
      <c r="K73" s="19"/>
      <c r="L73" s="19"/>
      <c r="M73" s="25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9"/>
      <c r="B74" s="1"/>
      <c r="C74" s="2"/>
      <c r="D74" s="19"/>
      <c r="E74" s="2"/>
      <c r="F74" s="20"/>
      <c r="G74" s="20"/>
      <c r="H74" s="4"/>
      <c r="I74" s="4"/>
      <c r="J74" s="4"/>
      <c r="K74" s="19"/>
      <c r="L74" s="19"/>
      <c r="M74" s="25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9"/>
      <c r="B75" s="1"/>
      <c r="C75" s="2"/>
      <c r="D75" s="19"/>
      <c r="E75" s="2"/>
      <c r="F75" s="20"/>
      <c r="G75" s="20"/>
      <c r="H75" s="4"/>
      <c r="I75" s="4"/>
      <c r="J75" s="4"/>
      <c r="K75" s="19"/>
      <c r="L75" s="19"/>
      <c r="M75" s="25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9"/>
      <c r="B76" s="1"/>
      <c r="C76" s="2"/>
      <c r="D76" s="19"/>
      <c r="E76" s="2"/>
      <c r="F76" s="20"/>
      <c r="G76" s="20"/>
      <c r="H76" s="4"/>
      <c r="I76" s="4"/>
      <c r="J76" s="4"/>
      <c r="K76" s="19"/>
      <c r="L76" s="19"/>
      <c r="M76" s="25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9"/>
      <c r="B77" s="1"/>
      <c r="C77" s="2"/>
      <c r="D77" s="19"/>
      <c r="E77" s="2"/>
      <c r="F77" s="20"/>
      <c r="G77" s="20"/>
      <c r="H77" s="4"/>
      <c r="I77" s="4"/>
      <c r="J77" s="4"/>
      <c r="K77" s="19"/>
      <c r="L77" s="19"/>
      <c r="M77" s="25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9"/>
      <c r="B78" s="1"/>
      <c r="C78" s="2"/>
      <c r="D78" s="19"/>
      <c r="E78" s="2"/>
      <c r="F78" s="20"/>
      <c r="G78" s="20"/>
      <c r="H78" s="4"/>
      <c r="I78" s="4"/>
      <c r="J78" s="4"/>
      <c r="K78" s="19"/>
      <c r="L78" s="19"/>
      <c r="M78" s="25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9"/>
      <c r="B79" s="1"/>
      <c r="C79" s="2"/>
      <c r="D79" s="19"/>
      <c r="E79" s="2"/>
      <c r="F79" s="20"/>
      <c r="G79" s="20"/>
      <c r="H79" s="4"/>
      <c r="I79" s="4"/>
      <c r="J79" s="4"/>
      <c r="K79" s="19"/>
      <c r="L79" s="19"/>
      <c r="M79" s="25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9"/>
      <c r="B80" s="1"/>
      <c r="C80" s="2"/>
      <c r="D80" s="19"/>
      <c r="E80" s="2"/>
      <c r="F80" s="20"/>
      <c r="G80" s="20"/>
      <c r="H80" s="4"/>
      <c r="I80" s="4"/>
      <c r="J80" s="4"/>
      <c r="K80" s="19"/>
      <c r="L80" s="19"/>
      <c r="M80" s="25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9"/>
      <c r="B81" s="1"/>
      <c r="C81" s="2"/>
      <c r="D81" s="19"/>
      <c r="E81" s="2"/>
      <c r="F81" s="20"/>
      <c r="G81" s="20"/>
      <c r="H81" s="4"/>
      <c r="I81" s="4"/>
      <c r="J81" s="4"/>
      <c r="K81" s="19"/>
      <c r="L81" s="19"/>
      <c r="M81" s="25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9"/>
      <c r="B82" s="1"/>
      <c r="C82" s="2"/>
      <c r="D82" s="19"/>
      <c r="E82" s="2"/>
      <c r="F82" s="20"/>
      <c r="G82" s="20"/>
      <c r="H82" s="4"/>
      <c r="I82" s="4"/>
      <c r="J82" s="4"/>
      <c r="K82" s="19"/>
      <c r="L82" s="19"/>
      <c r="M82" s="25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9"/>
      <c r="B83" s="1"/>
      <c r="C83" s="2"/>
      <c r="D83" s="19"/>
      <c r="E83" s="2"/>
      <c r="F83" s="20"/>
      <c r="G83" s="20"/>
      <c r="H83" s="4"/>
      <c r="I83" s="4"/>
      <c r="J83" s="4"/>
      <c r="K83" s="19"/>
      <c r="L83" s="19"/>
      <c r="M83" s="25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9"/>
      <c r="B84" s="1"/>
      <c r="C84" s="2"/>
      <c r="D84" s="19"/>
      <c r="E84" s="2"/>
      <c r="F84" s="20"/>
      <c r="G84" s="20"/>
      <c r="H84" s="4"/>
      <c r="I84" s="4"/>
      <c r="J84" s="4"/>
      <c r="K84" s="19"/>
      <c r="L84" s="19"/>
      <c r="M84" s="25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9"/>
      <c r="B85" s="1"/>
      <c r="C85" s="2"/>
      <c r="D85" s="19"/>
      <c r="E85" s="2"/>
      <c r="F85" s="20"/>
      <c r="G85" s="20"/>
      <c r="H85" s="4"/>
      <c r="I85" s="4"/>
      <c r="J85" s="4"/>
      <c r="K85" s="19"/>
      <c r="L85" s="19"/>
      <c r="M85" s="25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9"/>
      <c r="B86" s="1"/>
      <c r="C86" s="2"/>
      <c r="D86" s="19"/>
      <c r="E86" s="2"/>
      <c r="F86" s="20"/>
      <c r="G86" s="20"/>
      <c r="H86" s="4"/>
      <c r="I86" s="4"/>
      <c r="J86" s="4"/>
      <c r="K86" s="19"/>
      <c r="L86" s="19"/>
      <c r="M86" s="25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9"/>
      <c r="B87" s="1"/>
      <c r="C87" s="2"/>
      <c r="D87" s="19"/>
      <c r="E87" s="2"/>
      <c r="F87" s="20"/>
      <c r="G87" s="20"/>
      <c r="H87" s="4"/>
      <c r="I87" s="4"/>
      <c r="J87" s="4"/>
      <c r="K87" s="19"/>
      <c r="L87" s="19"/>
      <c r="M87" s="25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9"/>
      <c r="B88" s="1"/>
      <c r="C88" s="2"/>
      <c r="D88" s="19"/>
      <c r="E88" s="2"/>
      <c r="F88" s="20"/>
      <c r="G88" s="20"/>
      <c r="H88" s="4"/>
      <c r="I88" s="4"/>
      <c r="J88" s="4"/>
      <c r="K88" s="19"/>
      <c r="L88" s="19"/>
      <c r="M88" s="25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9"/>
      <c r="B89" s="1"/>
      <c r="C89" s="2"/>
      <c r="D89" s="19"/>
      <c r="E89" s="2"/>
      <c r="F89" s="20"/>
      <c r="G89" s="20"/>
      <c r="H89" s="4"/>
      <c r="I89" s="4"/>
      <c r="J89" s="4"/>
      <c r="K89" s="19"/>
      <c r="L89" s="19"/>
      <c r="M89" s="25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9"/>
      <c r="B90" s="1"/>
      <c r="C90" s="2"/>
      <c r="D90" s="19"/>
      <c r="E90" s="2"/>
      <c r="F90" s="20"/>
      <c r="G90" s="20"/>
      <c r="H90" s="4"/>
      <c r="I90" s="4"/>
      <c r="J90" s="4"/>
      <c r="K90" s="19"/>
      <c r="L90" s="19"/>
      <c r="M90" s="25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9"/>
      <c r="B91" s="1"/>
      <c r="C91" s="2"/>
      <c r="D91" s="19"/>
      <c r="E91" s="2"/>
      <c r="F91" s="20"/>
      <c r="G91" s="20"/>
      <c r="H91" s="4"/>
      <c r="I91" s="4"/>
      <c r="J91" s="4"/>
      <c r="K91" s="19"/>
      <c r="L91" s="19"/>
      <c r="M91" s="25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9"/>
      <c r="B92" s="1"/>
      <c r="C92" s="2"/>
      <c r="D92" s="19"/>
      <c r="E92" s="2"/>
      <c r="F92" s="20"/>
      <c r="G92" s="20"/>
      <c r="H92" s="4"/>
      <c r="I92" s="4"/>
      <c r="J92" s="4"/>
      <c r="K92" s="19"/>
      <c r="L92" s="19"/>
      <c r="M92" s="25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9"/>
      <c r="B93" s="1"/>
      <c r="C93" s="2"/>
      <c r="D93" s="19"/>
      <c r="E93" s="2"/>
      <c r="F93" s="20"/>
      <c r="G93" s="20"/>
      <c r="H93" s="4"/>
      <c r="I93" s="4"/>
      <c r="J93" s="4"/>
      <c r="K93" s="19"/>
      <c r="L93" s="19"/>
      <c r="M93" s="25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9"/>
      <c r="B94" s="1"/>
      <c r="C94" s="2"/>
      <c r="D94" s="19"/>
      <c r="E94" s="2"/>
      <c r="F94" s="20"/>
      <c r="G94" s="20"/>
      <c r="H94" s="4"/>
      <c r="I94" s="4"/>
      <c r="J94" s="4"/>
      <c r="K94" s="19"/>
      <c r="L94" s="19"/>
      <c r="M94" s="25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9"/>
      <c r="B95" s="1"/>
      <c r="C95" s="2"/>
      <c r="D95" s="19"/>
      <c r="E95" s="2"/>
      <c r="F95" s="20"/>
      <c r="G95" s="20"/>
      <c r="H95" s="4"/>
      <c r="I95" s="4"/>
      <c r="J95" s="4"/>
      <c r="K95" s="19"/>
      <c r="L95" s="19"/>
      <c r="M95" s="25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9"/>
      <c r="B96" s="1"/>
      <c r="C96" s="2"/>
      <c r="D96" s="19"/>
      <c r="E96" s="2"/>
      <c r="F96" s="20"/>
      <c r="G96" s="20"/>
      <c r="H96" s="4"/>
      <c r="I96" s="4"/>
      <c r="J96" s="4"/>
      <c r="K96" s="19"/>
      <c r="L96" s="19"/>
      <c r="M96" s="25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9"/>
      <c r="B97" s="1"/>
      <c r="C97" s="2"/>
      <c r="D97" s="19"/>
      <c r="E97" s="2"/>
      <c r="F97" s="20"/>
      <c r="G97" s="20"/>
      <c r="H97" s="4"/>
      <c r="I97" s="4"/>
      <c r="J97" s="4"/>
      <c r="K97" s="19"/>
      <c r="L97" s="19"/>
      <c r="M97" s="25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9"/>
      <c r="B98" s="1"/>
      <c r="C98" s="2"/>
      <c r="D98" s="19"/>
      <c r="E98" s="2"/>
      <c r="F98" s="20"/>
      <c r="G98" s="20"/>
      <c r="H98" s="4"/>
      <c r="I98" s="4"/>
      <c r="J98" s="4"/>
      <c r="K98" s="19"/>
      <c r="L98" s="19"/>
      <c r="M98" s="25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9"/>
      <c r="B99" s="1"/>
      <c r="C99" s="2"/>
      <c r="D99" s="19"/>
      <c r="E99" s="2"/>
      <c r="F99" s="20"/>
      <c r="G99" s="20"/>
      <c r="H99" s="4"/>
      <c r="I99" s="4"/>
      <c r="J99" s="4"/>
      <c r="K99" s="19"/>
      <c r="L99" s="19"/>
      <c r="M99" s="25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9"/>
      <c r="B100" s="1"/>
      <c r="C100" s="2"/>
      <c r="D100" s="19"/>
      <c r="E100" s="2"/>
      <c r="F100" s="20"/>
      <c r="G100" s="20"/>
      <c r="H100" s="4"/>
      <c r="I100" s="4"/>
      <c r="J100" s="4"/>
      <c r="K100" s="19"/>
      <c r="L100" s="19"/>
      <c r="M100" s="25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9"/>
      <c r="B101" s="1"/>
      <c r="C101" s="2"/>
      <c r="D101" s="19"/>
      <c r="E101" s="2"/>
      <c r="F101" s="20"/>
      <c r="G101" s="20"/>
      <c r="H101" s="4"/>
      <c r="I101" s="4"/>
      <c r="J101" s="4"/>
      <c r="K101" s="19"/>
      <c r="L101" s="19"/>
      <c r="M101" s="25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9"/>
      <c r="B102" s="1"/>
      <c r="C102" s="2"/>
      <c r="D102" s="19"/>
      <c r="E102" s="2"/>
      <c r="F102" s="20"/>
      <c r="G102" s="20"/>
      <c r="H102" s="4"/>
      <c r="I102" s="4"/>
      <c r="J102" s="4"/>
      <c r="K102" s="19"/>
      <c r="L102" s="19"/>
      <c r="M102" s="25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9"/>
      <c r="B103" s="1"/>
      <c r="C103" s="2"/>
      <c r="D103" s="19"/>
      <c r="E103" s="2"/>
      <c r="F103" s="20"/>
      <c r="G103" s="20"/>
      <c r="H103" s="4"/>
      <c r="I103" s="4"/>
      <c r="J103" s="4"/>
      <c r="K103" s="19"/>
      <c r="L103" s="19"/>
      <c r="M103" s="25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9"/>
      <c r="B104" s="1"/>
      <c r="C104" s="2"/>
      <c r="D104" s="19"/>
      <c r="E104" s="2"/>
      <c r="F104" s="20"/>
      <c r="G104" s="20"/>
      <c r="H104" s="4"/>
      <c r="I104" s="4"/>
      <c r="J104" s="4"/>
      <c r="K104" s="19"/>
      <c r="L104" s="19"/>
      <c r="M104" s="25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9"/>
      <c r="B105" s="1"/>
      <c r="C105" s="2"/>
      <c r="D105" s="19"/>
      <c r="E105" s="2"/>
      <c r="F105" s="20"/>
      <c r="G105" s="20"/>
      <c r="H105" s="4"/>
      <c r="I105" s="4"/>
      <c r="J105" s="4"/>
      <c r="K105" s="19"/>
      <c r="L105" s="19"/>
      <c r="M105" s="25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9"/>
      <c r="B106" s="1"/>
      <c r="C106" s="2"/>
      <c r="D106" s="19"/>
      <c r="E106" s="2"/>
      <c r="F106" s="20"/>
      <c r="G106" s="20"/>
      <c r="H106" s="4"/>
      <c r="I106" s="4"/>
      <c r="J106" s="4"/>
      <c r="K106" s="19"/>
      <c r="L106" s="19"/>
      <c r="M106" s="25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9"/>
      <c r="B107" s="1"/>
      <c r="C107" s="2"/>
      <c r="D107" s="19"/>
      <c r="E107" s="2"/>
      <c r="F107" s="20"/>
      <c r="G107" s="20"/>
      <c r="H107" s="4"/>
      <c r="I107" s="4"/>
      <c r="J107" s="4"/>
      <c r="K107" s="19"/>
      <c r="L107" s="19"/>
      <c r="M107" s="25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9"/>
      <c r="B108" s="1"/>
      <c r="C108" s="2"/>
      <c r="D108" s="19"/>
      <c r="E108" s="2"/>
      <c r="F108" s="20"/>
      <c r="G108" s="20"/>
      <c r="H108" s="4"/>
      <c r="I108" s="4"/>
      <c r="J108" s="4"/>
      <c r="K108" s="19"/>
      <c r="L108" s="19"/>
      <c r="M108" s="25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9"/>
      <c r="B109" s="1"/>
      <c r="C109" s="2"/>
      <c r="D109" s="19"/>
      <c r="E109" s="2"/>
      <c r="F109" s="20"/>
      <c r="G109" s="20"/>
      <c r="H109" s="4"/>
      <c r="I109" s="4"/>
      <c r="J109" s="4"/>
      <c r="K109" s="19"/>
      <c r="L109" s="19"/>
      <c r="M109" s="25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9"/>
      <c r="B110" s="1"/>
      <c r="C110" s="2"/>
      <c r="D110" s="19"/>
      <c r="E110" s="2"/>
      <c r="F110" s="20"/>
      <c r="G110" s="20"/>
      <c r="H110" s="4"/>
      <c r="I110" s="4"/>
      <c r="J110" s="4"/>
      <c r="K110" s="19"/>
      <c r="L110" s="19"/>
      <c r="M110" s="25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9"/>
      <c r="B111" s="1"/>
      <c r="C111" s="2"/>
      <c r="D111" s="19"/>
      <c r="E111" s="2"/>
      <c r="F111" s="20"/>
      <c r="G111" s="20"/>
      <c r="H111" s="4"/>
      <c r="I111" s="4"/>
      <c r="J111" s="4"/>
      <c r="K111" s="19"/>
      <c r="L111" s="19"/>
      <c r="M111" s="25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9"/>
      <c r="B112" s="1"/>
      <c r="C112" s="2"/>
      <c r="D112" s="19"/>
      <c r="E112" s="2"/>
      <c r="F112" s="20"/>
      <c r="G112" s="20"/>
      <c r="H112" s="4"/>
      <c r="I112" s="4"/>
      <c r="J112" s="4"/>
      <c r="K112" s="19"/>
      <c r="L112" s="19"/>
      <c r="M112" s="25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9"/>
      <c r="B113" s="1"/>
      <c r="C113" s="2"/>
      <c r="D113" s="19"/>
      <c r="E113" s="2"/>
      <c r="F113" s="20"/>
      <c r="G113" s="20"/>
      <c r="H113" s="4"/>
      <c r="I113" s="4"/>
      <c r="J113" s="4"/>
      <c r="K113" s="19"/>
      <c r="L113" s="19"/>
      <c r="M113" s="25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9"/>
      <c r="B114" s="1"/>
      <c r="C114" s="2"/>
      <c r="D114" s="19"/>
      <c r="E114" s="2"/>
      <c r="F114" s="20"/>
      <c r="G114" s="20"/>
      <c r="H114" s="4"/>
      <c r="I114" s="4"/>
      <c r="J114" s="4"/>
      <c r="K114" s="19"/>
      <c r="L114" s="19"/>
      <c r="M114" s="25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9"/>
      <c r="B115" s="1"/>
      <c r="C115" s="2"/>
      <c r="D115" s="19"/>
      <c r="E115" s="2"/>
      <c r="F115" s="20"/>
      <c r="G115" s="20"/>
      <c r="H115" s="4"/>
      <c r="I115" s="4"/>
      <c r="J115" s="4"/>
      <c r="K115" s="19"/>
      <c r="L115" s="19"/>
      <c r="M115" s="25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9"/>
      <c r="B116" s="1"/>
      <c r="C116" s="2"/>
      <c r="D116" s="19"/>
      <c r="E116" s="2"/>
      <c r="F116" s="20"/>
      <c r="G116" s="20"/>
      <c r="H116" s="4"/>
      <c r="I116" s="4"/>
      <c r="J116" s="4"/>
      <c r="K116" s="19"/>
      <c r="L116" s="19"/>
      <c r="M116" s="25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9"/>
      <c r="B117" s="1"/>
      <c r="C117" s="2"/>
      <c r="D117" s="19"/>
      <c r="E117" s="2"/>
      <c r="F117" s="20"/>
      <c r="G117" s="20"/>
      <c r="H117" s="4"/>
      <c r="I117" s="4"/>
      <c r="J117" s="4"/>
      <c r="K117" s="19"/>
      <c r="L117" s="19"/>
      <c r="M117" s="25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9"/>
      <c r="B118" s="1"/>
      <c r="C118" s="2"/>
      <c r="D118" s="19"/>
      <c r="E118" s="2"/>
      <c r="F118" s="20"/>
      <c r="G118" s="20"/>
      <c r="H118" s="4"/>
      <c r="I118" s="4"/>
      <c r="J118" s="4"/>
      <c r="K118" s="19"/>
      <c r="L118" s="19"/>
      <c r="M118" s="25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9"/>
      <c r="B119" s="1"/>
      <c r="C119" s="2"/>
      <c r="D119" s="19"/>
      <c r="E119" s="2"/>
      <c r="F119" s="20"/>
      <c r="G119" s="20"/>
      <c r="H119" s="4"/>
      <c r="I119" s="4"/>
      <c r="J119" s="4"/>
      <c r="K119" s="19"/>
      <c r="L119" s="19"/>
      <c r="M119" s="25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9"/>
      <c r="B120" s="1"/>
      <c r="C120" s="2"/>
      <c r="D120" s="19"/>
      <c r="E120" s="2"/>
      <c r="F120" s="20"/>
      <c r="G120" s="20"/>
      <c r="H120" s="4"/>
      <c r="I120" s="4"/>
      <c r="J120" s="4"/>
      <c r="K120" s="19"/>
      <c r="L120" s="19"/>
      <c r="M120" s="25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9"/>
      <c r="B121" s="1"/>
      <c r="C121" s="2"/>
      <c r="D121" s="19"/>
      <c r="E121" s="2"/>
      <c r="F121" s="20"/>
      <c r="G121" s="20"/>
      <c r="H121" s="4"/>
      <c r="I121" s="4"/>
      <c r="J121" s="4"/>
      <c r="K121" s="19"/>
      <c r="L121" s="19"/>
      <c r="M121" s="25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9"/>
      <c r="B122" s="1"/>
      <c r="C122" s="2"/>
      <c r="D122" s="19"/>
      <c r="E122" s="2"/>
      <c r="F122" s="20"/>
      <c r="G122" s="20"/>
      <c r="H122" s="4"/>
      <c r="I122" s="4"/>
      <c r="J122" s="4"/>
      <c r="K122" s="19"/>
      <c r="L122" s="19"/>
      <c r="M122" s="25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9"/>
      <c r="B123" s="1"/>
      <c r="C123" s="2"/>
      <c r="D123" s="19"/>
      <c r="E123" s="2"/>
      <c r="F123" s="20"/>
      <c r="G123" s="20"/>
      <c r="H123" s="4"/>
      <c r="I123" s="4"/>
      <c r="J123" s="4"/>
      <c r="K123" s="19"/>
      <c r="L123" s="19"/>
      <c r="M123" s="25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9"/>
      <c r="B124" s="1"/>
      <c r="C124" s="2"/>
      <c r="D124" s="19"/>
      <c r="E124" s="2"/>
      <c r="F124" s="20"/>
      <c r="G124" s="20"/>
      <c r="H124" s="4"/>
      <c r="I124" s="4"/>
      <c r="J124" s="4"/>
      <c r="K124" s="19"/>
      <c r="L124" s="19"/>
      <c r="M124" s="25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9"/>
      <c r="B125" s="1"/>
      <c r="C125" s="2"/>
      <c r="D125" s="19"/>
      <c r="E125" s="2"/>
      <c r="F125" s="20"/>
      <c r="G125" s="20"/>
      <c r="H125" s="4"/>
      <c r="I125" s="4"/>
      <c r="J125" s="4"/>
      <c r="K125" s="19"/>
      <c r="L125" s="19"/>
      <c r="M125" s="25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9"/>
      <c r="B126" s="1"/>
      <c r="C126" s="2"/>
      <c r="D126" s="19"/>
      <c r="E126" s="2"/>
      <c r="F126" s="20"/>
      <c r="G126" s="20"/>
      <c r="H126" s="4"/>
      <c r="I126" s="4"/>
      <c r="J126" s="4"/>
      <c r="K126" s="19"/>
      <c r="L126" s="19"/>
      <c r="M126" s="25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9"/>
      <c r="B127" s="1"/>
      <c r="C127" s="2"/>
      <c r="D127" s="19"/>
      <c r="E127" s="2"/>
      <c r="F127" s="20"/>
      <c r="G127" s="20"/>
      <c r="H127" s="4"/>
      <c r="I127" s="4"/>
      <c r="J127" s="4"/>
      <c r="K127" s="19"/>
      <c r="L127" s="19"/>
      <c r="M127" s="25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9"/>
      <c r="B128" s="1"/>
      <c r="C128" s="2"/>
      <c r="D128" s="19"/>
      <c r="E128" s="2"/>
      <c r="F128" s="20"/>
      <c r="G128" s="20"/>
      <c r="H128" s="4"/>
      <c r="I128" s="4"/>
      <c r="J128" s="4"/>
      <c r="K128" s="19"/>
      <c r="L128" s="19"/>
      <c r="M128" s="25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9"/>
      <c r="B129" s="1"/>
      <c r="C129" s="2"/>
      <c r="D129" s="19"/>
      <c r="E129" s="2"/>
      <c r="F129" s="20"/>
      <c r="G129" s="20"/>
      <c r="H129" s="4"/>
      <c r="I129" s="4"/>
      <c r="J129" s="4"/>
      <c r="K129" s="19"/>
      <c r="L129" s="19"/>
      <c r="M129" s="25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9"/>
      <c r="B130" s="1"/>
      <c r="C130" s="2"/>
      <c r="D130" s="19"/>
      <c r="E130" s="2"/>
      <c r="F130" s="20"/>
      <c r="G130" s="20"/>
      <c r="H130" s="4"/>
      <c r="I130" s="4"/>
      <c r="J130" s="4"/>
      <c r="K130" s="19"/>
      <c r="L130" s="19"/>
      <c r="M130" s="25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9"/>
      <c r="B131" s="1"/>
      <c r="C131" s="2"/>
      <c r="D131" s="19"/>
      <c r="E131" s="2"/>
      <c r="F131" s="20"/>
      <c r="G131" s="20"/>
      <c r="H131" s="4"/>
      <c r="I131" s="4"/>
      <c r="J131" s="4"/>
      <c r="K131" s="19"/>
      <c r="L131" s="19"/>
      <c r="M131" s="25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9"/>
      <c r="B132" s="1"/>
      <c r="C132" s="2"/>
      <c r="D132" s="19"/>
      <c r="E132" s="2"/>
      <c r="F132" s="20"/>
      <c r="G132" s="20"/>
      <c r="H132" s="4"/>
      <c r="I132" s="4"/>
      <c r="J132" s="4"/>
      <c r="K132" s="19"/>
      <c r="L132" s="19"/>
      <c r="M132" s="25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9"/>
      <c r="B133" s="1"/>
      <c r="C133" s="2"/>
      <c r="D133" s="19"/>
      <c r="E133" s="2"/>
      <c r="F133" s="20"/>
      <c r="G133" s="20"/>
      <c r="H133" s="4"/>
      <c r="I133" s="4"/>
      <c r="J133" s="4"/>
      <c r="K133" s="19"/>
      <c r="L133" s="19"/>
      <c r="M133" s="25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9"/>
      <c r="B134" s="1"/>
      <c r="C134" s="2"/>
      <c r="D134" s="19"/>
      <c r="E134" s="2"/>
      <c r="F134" s="20"/>
      <c r="G134" s="20"/>
      <c r="H134" s="4"/>
      <c r="I134" s="4"/>
      <c r="J134" s="4"/>
      <c r="K134" s="19"/>
      <c r="L134" s="19"/>
      <c r="M134" s="25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9"/>
      <c r="B135" s="1"/>
      <c r="C135" s="2"/>
      <c r="D135" s="19"/>
      <c r="E135" s="2"/>
      <c r="F135" s="20"/>
      <c r="G135" s="20"/>
      <c r="H135" s="4"/>
      <c r="I135" s="4"/>
      <c r="J135" s="4"/>
      <c r="K135" s="19"/>
      <c r="L135" s="19"/>
      <c r="M135" s="25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9"/>
      <c r="B136" s="1"/>
      <c r="C136" s="2"/>
      <c r="D136" s="19"/>
      <c r="E136" s="2"/>
      <c r="F136" s="20"/>
      <c r="G136" s="20"/>
      <c r="H136" s="4"/>
      <c r="I136" s="4"/>
      <c r="J136" s="4"/>
      <c r="K136" s="19"/>
      <c r="L136" s="19"/>
      <c r="M136" s="25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9"/>
      <c r="B137" s="1"/>
      <c r="C137" s="2"/>
      <c r="D137" s="19"/>
      <c r="E137" s="2"/>
      <c r="F137" s="20"/>
      <c r="G137" s="20"/>
      <c r="H137" s="4"/>
      <c r="I137" s="4"/>
      <c r="J137" s="4"/>
      <c r="K137" s="19"/>
      <c r="L137" s="19"/>
      <c r="M137" s="25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9"/>
      <c r="B138" s="1"/>
      <c r="C138" s="2"/>
      <c r="D138" s="19"/>
      <c r="E138" s="2"/>
      <c r="F138" s="20"/>
      <c r="G138" s="20"/>
      <c r="H138" s="4"/>
      <c r="I138" s="4"/>
      <c r="J138" s="4"/>
      <c r="K138" s="19"/>
      <c r="L138" s="19"/>
      <c r="M138" s="25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9"/>
      <c r="B139" s="1"/>
      <c r="C139" s="2"/>
      <c r="D139" s="19"/>
      <c r="E139" s="2"/>
      <c r="F139" s="20"/>
      <c r="G139" s="20"/>
      <c r="H139" s="4"/>
      <c r="I139" s="4"/>
      <c r="J139" s="4"/>
      <c r="K139" s="19"/>
      <c r="L139" s="19"/>
      <c r="M139" s="25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9"/>
      <c r="B140" s="1"/>
      <c r="C140" s="2"/>
      <c r="D140" s="19"/>
      <c r="E140" s="2"/>
      <c r="F140" s="20"/>
      <c r="G140" s="20"/>
      <c r="H140" s="4"/>
      <c r="I140" s="4"/>
      <c r="J140" s="4"/>
      <c r="K140" s="19"/>
      <c r="L140" s="19"/>
      <c r="M140" s="25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9"/>
      <c r="B141" s="1"/>
      <c r="C141" s="2"/>
      <c r="D141" s="19"/>
      <c r="E141" s="2"/>
      <c r="F141" s="20"/>
      <c r="G141" s="20"/>
      <c r="H141" s="4"/>
      <c r="I141" s="4"/>
      <c r="J141" s="4"/>
      <c r="K141" s="19"/>
      <c r="L141" s="19"/>
      <c r="M141" s="25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9"/>
      <c r="B142" s="1"/>
      <c r="C142" s="2"/>
      <c r="D142" s="19"/>
      <c r="E142" s="2"/>
      <c r="F142" s="20"/>
      <c r="G142" s="20"/>
      <c r="H142" s="4"/>
      <c r="I142" s="4"/>
      <c r="J142" s="4"/>
      <c r="K142" s="19"/>
      <c r="L142" s="19"/>
      <c r="M142" s="25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9"/>
      <c r="B143" s="1"/>
      <c r="C143" s="2"/>
      <c r="D143" s="19"/>
      <c r="E143" s="2"/>
      <c r="F143" s="20"/>
      <c r="G143" s="20"/>
      <c r="H143" s="4"/>
      <c r="I143" s="4"/>
      <c r="J143" s="4"/>
      <c r="K143" s="19"/>
      <c r="L143" s="19"/>
      <c r="M143" s="25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9"/>
      <c r="B144" s="1"/>
      <c r="C144" s="2"/>
      <c r="D144" s="19"/>
      <c r="E144" s="2"/>
      <c r="F144" s="20"/>
      <c r="G144" s="20"/>
      <c r="H144" s="4"/>
      <c r="I144" s="4"/>
      <c r="J144" s="4"/>
      <c r="K144" s="19"/>
      <c r="L144" s="19"/>
      <c r="M144" s="25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9"/>
      <c r="B145" s="1"/>
      <c r="C145" s="2"/>
      <c r="D145" s="19"/>
      <c r="E145" s="2"/>
      <c r="F145" s="20"/>
      <c r="G145" s="20"/>
      <c r="H145" s="4"/>
      <c r="I145" s="4"/>
      <c r="J145" s="4"/>
      <c r="K145" s="19"/>
      <c r="L145" s="19"/>
      <c r="M145" s="25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9"/>
      <c r="B146" s="1"/>
      <c r="C146" s="2"/>
      <c r="D146" s="19"/>
      <c r="E146" s="2"/>
      <c r="F146" s="20"/>
      <c r="G146" s="20"/>
      <c r="H146" s="4"/>
      <c r="I146" s="4"/>
      <c r="J146" s="4"/>
      <c r="K146" s="19"/>
      <c r="L146" s="19"/>
      <c r="M146" s="25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9"/>
      <c r="B147" s="1"/>
      <c r="C147" s="2"/>
      <c r="D147" s="19"/>
      <c r="E147" s="2"/>
      <c r="F147" s="20"/>
      <c r="G147" s="20"/>
      <c r="H147" s="4"/>
      <c r="I147" s="4"/>
      <c r="J147" s="4"/>
      <c r="K147" s="19"/>
      <c r="L147" s="19"/>
      <c r="M147" s="25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9"/>
      <c r="B148" s="1"/>
      <c r="C148" s="2"/>
      <c r="D148" s="19"/>
      <c r="E148" s="2"/>
      <c r="F148" s="20"/>
      <c r="G148" s="20"/>
      <c r="H148" s="4"/>
      <c r="I148" s="4"/>
      <c r="J148" s="4"/>
      <c r="K148" s="19"/>
      <c r="L148" s="19"/>
      <c r="M148" s="25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9"/>
      <c r="B149" s="1"/>
      <c r="C149" s="2"/>
      <c r="D149" s="19"/>
      <c r="E149" s="2"/>
      <c r="F149" s="20"/>
      <c r="G149" s="20"/>
      <c r="H149" s="4"/>
      <c r="I149" s="4"/>
      <c r="J149" s="4"/>
      <c r="K149" s="19"/>
      <c r="L149" s="19"/>
      <c r="M149" s="25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9"/>
      <c r="B150" s="1"/>
      <c r="C150" s="2"/>
      <c r="D150" s="19"/>
      <c r="E150" s="2"/>
      <c r="F150" s="20"/>
      <c r="G150" s="20"/>
      <c r="H150" s="4"/>
      <c r="I150" s="4"/>
      <c r="J150" s="4"/>
      <c r="K150" s="19"/>
      <c r="L150" s="19"/>
      <c r="M150" s="25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9"/>
      <c r="B151" s="1"/>
      <c r="C151" s="2"/>
      <c r="D151" s="19"/>
      <c r="E151" s="2"/>
      <c r="F151" s="20"/>
      <c r="G151" s="20"/>
      <c r="H151" s="4"/>
      <c r="I151" s="4"/>
      <c r="J151" s="4"/>
      <c r="K151" s="19"/>
      <c r="L151" s="19"/>
      <c r="M151" s="25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9"/>
      <c r="B152" s="1"/>
      <c r="C152" s="2"/>
      <c r="D152" s="19"/>
      <c r="E152" s="2"/>
      <c r="F152" s="20"/>
      <c r="G152" s="20"/>
      <c r="H152" s="4"/>
      <c r="I152" s="4"/>
      <c r="J152" s="4"/>
      <c r="K152" s="19"/>
      <c r="L152" s="19"/>
      <c r="M152" s="25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9"/>
      <c r="B153" s="1"/>
      <c r="C153" s="2"/>
      <c r="D153" s="19"/>
      <c r="E153" s="2"/>
      <c r="F153" s="20"/>
      <c r="G153" s="20"/>
      <c r="H153" s="4"/>
      <c r="I153" s="4"/>
      <c r="J153" s="4"/>
      <c r="K153" s="19"/>
      <c r="L153" s="19"/>
      <c r="M153" s="25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9"/>
      <c r="B154" s="1"/>
      <c r="C154" s="2"/>
      <c r="D154" s="19"/>
      <c r="E154" s="2"/>
      <c r="F154" s="20"/>
      <c r="G154" s="20"/>
      <c r="H154" s="4"/>
      <c r="I154" s="4"/>
      <c r="J154" s="4"/>
      <c r="K154" s="19"/>
      <c r="L154" s="19"/>
      <c r="M154" s="25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9"/>
      <c r="B155" s="1"/>
      <c r="C155" s="2"/>
      <c r="D155" s="19"/>
      <c r="E155" s="2"/>
      <c r="F155" s="20"/>
      <c r="G155" s="20"/>
      <c r="H155" s="4"/>
      <c r="I155" s="4"/>
      <c r="J155" s="4"/>
      <c r="K155" s="19"/>
      <c r="L155" s="19"/>
      <c r="M155" s="25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9"/>
      <c r="B156" s="1"/>
      <c r="C156" s="2"/>
      <c r="D156" s="19"/>
      <c r="E156" s="2"/>
      <c r="F156" s="20"/>
      <c r="G156" s="20"/>
      <c r="H156" s="4"/>
      <c r="I156" s="4"/>
      <c r="J156" s="4"/>
      <c r="K156" s="19"/>
      <c r="L156" s="19"/>
      <c r="M156" s="25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9"/>
      <c r="B157" s="1"/>
      <c r="C157" s="2"/>
      <c r="D157" s="19"/>
      <c r="E157" s="2"/>
      <c r="F157" s="20"/>
      <c r="G157" s="20"/>
      <c r="H157" s="4"/>
      <c r="I157" s="4"/>
      <c r="J157" s="4"/>
      <c r="K157" s="19"/>
      <c r="L157" s="19"/>
      <c r="M157" s="25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9"/>
      <c r="B158" s="1"/>
      <c r="C158" s="2"/>
      <c r="D158" s="19"/>
      <c r="E158" s="2"/>
      <c r="F158" s="20"/>
      <c r="G158" s="20"/>
      <c r="H158" s="4"/>
      <c r="I158" s="4"/>
      <c r="J158" s="4"/>
      <c r="K158" s="19"/>
      <c r="L158" s="19"/>
      <c r="M158" s="25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9"/>
      <c r="B159" s="1"/>
      <c r="C159" s="2"/>
      <c r="D159" s="19"/>
      <c r="E159" s="2"/>
      <c r="F159" s="20"/>
      <c r="G159" s="20"/>
      <c r="H159" s="4"/>
      <c r="I159" s="4"/>
      <c r="J159" s="4"/>
      <c r="K159" s="19"/>
      <c r="L159" s="19"/>
      <c r="M159" s="25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9"/>
      <c r="B160" s="1"/>
      <c r="C160" s="2"/>
      <c r="D160" s="19"/>
      <c r="E160" s="2"/>
      <c r="F160" s="20"/>
      <c r="G160" s="20"/>
      <c r="H160" s="4"/>
      <c r="I160" s="4"/>
      <c r="J160" s="4"/>
      <c r="K160" s="19"/>
      <c r="L160" s="19"/>
      <c r="M160" s="25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9"/>
      <c r="B161" s="1"/>
      <c r="C161" s="2"/>
      <c r="D161" s="19"/>
      <c r="E161" s="2"/>
      <c r="F161" s="20"/>
      <c r="G161" s="20"/>
      <c r="H161" s="4"/>
      <c r="I161" s="4"/>
      <c r="J161" s="4"/>
      <c r="K161" s="19"/>
      <c r="L161" s="19"/>
      <c r="M161" s="25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9"/>
      <c r="B162" s="1"/>
      <c r="C162" s="2"/>
      <c r="D162" s="19"/>
      <c r="E162" s="2"/>
      <c r="F162" s="20"/>
      <c r="G162" s="20"/>
      <c r="H162" s="4"/>
      <c r="I162" s="4"/>
      <c r="J162" s="4"/>
      <c r="K162" s="19"/>
      <c r="L162" s="19"/>
      <c r="M162" s="25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9"/>
      <c r="B163" s="1"/>
      <c r="C163" s="2"/>
      <c r="D163" s="19"/>
      <c r="E163" s="2"/>
      <c r="F163" s="20"/>
      <c r="G163" s="20"/>
      <c r="H163" s="4"/>
      <c r="I163" s="4"/>
      <c r="J163" s="4"/>
      <c r="K163" s="19"/>
      <c r="L163" s="19"/>
      <c r="M163" s="25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9"/>
      <c r="B164" s="1"/>
      <c r="C164" s="2"/>
      <c r="D164" s="19"/>
      <c r="E164" s="2"/>
      <c r="F164" s="20"/>
      <c r="G164" s="20"/>
      <c r="H164" s="4"/>
      <c r="I164" s="4"/>
      <c r="J164" s="4"/>
      <c r="K164" s="19"/>
      <c r="L164" s="19"/>
      <c r="M164" s="25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9"/>
      <c r="B165" s="1"/>
      <c r="C165" s="2"/>
      <c r="D165" s="19"/>
      <c r="E165" s="2"/>
      <c r="F165" s="20"/>
      <c r="G165" s="20"/>
      <c r="H165" s="4"/>
      <c r="I165" s="4"/>
      <c r="J165" s="4"/>
      <c r="K165" s="19"/>
      <c r="L165" s="19"/>
      <c r="M165" s="25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9"/>
      <c r="B166" s="1"/>
      <c r="C166" s="2"/>
      <c r="D166" s="19"/>
      <c r="E166" s="2"/>
      <c r="F166" s="20"/>
      <c r="G166" s="20"/>
      <c r="H166" s="4"/>
      <c r="I166" s="4"/>
      <c r="J166" s="4"/>
      <c r="K166" s="19"/>
      <c r="L166" s="19"/>
      <c r="M166" s="25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9"/>
      <c r="B167" s="1"/>
      <c r="C167" s="2"/>
      <c r="D167" s="19"/>
      <c r="E167" s="2"/>
      <c r="F167" s="20"/>
      <c r="G167" s="20"/>
      <c r="H167" s="4"/>
      <c r="I167" s="4"/>
      <c r="J167" s="4"/>
      <c r="K167" s="19"/>
      <c r="L167" s="19"/>
      <c r="M167" s="25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9"/>
      <c r="B168" s="1"/>
      <c r="C168" s="2"/>
      <c r="D168" s="19"/>
      <c r="E168" s="2"/>
      <c r="F168" s="20"/>
      <c r="G168" s="20"/>
      <c r="H168" s="4"/>
      <c r="I168" s="4"/>
      <c r="J168" s="4"/>
      <c r="K168" s="19"/>
      <c r="L168" s="19"/>
      <c r="M168" s="25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9"/>
      <c r="B169" s="1"/>
      <c r="C169" s="2"/>
      <c r="D169" s="19"/>
      <c r="E169" s="2"/>
      <c r="F169" s="20"/>
      <c r="G169" s="20"/>
      <c r="H169" s="4"/>
      <c r="I169" s="4"/>
      <c r="J169" s="4"/>
      <c r="K169" s="19"/>
      <c r="L169" s="19"/>
      <c r="M169" s="25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9"/>
      <c r="B170" s="1"/>
      <c r="C170" s="2"/>
      <c r="D170" s="19"/>
      <c r="E170" s="2"/>
      <c r="F170" s="20"/>
      <c r="G170" s="20"/>
      <c r="H170" s="4"/>
      <c r="I170" s="4"/>
      <c r="J170" s="4"/>
      <c r="K170" s="19"/>
      <c r="L170" s="19"/>
      <c r="M170" s="25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9"/>
      <c r="B171" s="1"/>
      <c r="C171" s="2"/>
      <c r="D171" s="19"/>
      <c r="E171" s="2"/>
      <c r="F171" s="20"/>
      <c r="G171" s="20"/>
      <c r="H171" s="4"/>
      <c r="I171" s="4"/>
      <c r="J171" s="4"/>
      <c r="K171" s="19"/>
      <c r="L171" s="19"/>
      <c r="M171" s="25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9"/>
      <c r="B172" s="1"/>
      <c r="C172" s="2"/>
      <c r="D172" s="19"/>
      <c r="E172" s="2"/>
      <c r="F172" s="20"/>
      <c r="G172" s="20"/>
      <c r="H172" s="4"/>
      <c r="I172" s="4"/>
      <c r="J172" s="4"/>
      <c r="K172" s="19"/>
      <c r="L172" s="19"/>
      <c r="M172" s="25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9"/>
      <c r="B173" s="1"/>
      <c r="C173" s="2"/>
      <c r="D173" s="19"/>
      <c r="E173" s="2"/>
      <c r="F173" s="20"/>
      <c r="G173" s="20"/>
      <c r="H173" s="4"/>
      <c r="I173" s="4"/>
      <c r="J173" s="4"/>
      <c r="K173" s="19"/>
      <c r="L173" s="19"/>
      <c r="M173" s="25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9"/>
      <c r="B174" s="1"/>
      <c r="C174" s="2"/>
      <c r="D174" s="19"/>
      <c r="E174" s="2"/>
      <c r="F174" s="20"/>
      <c r="G174" s="20"/>
      <c r="H174" s="4"/>
      <c r="I174" s="4"/>
      <c r="J174" s="4"/>
      <c r="K174" s="19"/>
      <c r="L174" s="19"/>
      <c r="M174" s="25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9"/>
      <c r="B175" s="1"/>
      <c r="C175" s="2"/>
      <c r="D175" s="19"/>
      <c r="E175" s="2"/>
      <c r="F175" s="20"/>
      <c r="G175" s="20"/>
      <c r="H175" s="4"/>
      <c r="I175" s="4"/>
      <c r="J175" s="4"/>
      <c r="K175" s="19"/>
      <c r="L175" s="19"/>
      <c r="M175" s="25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9"/>
      <c r="B176" s="1"/>
      <c r="C176" s="2"/>
      <c r="D176" s="19"/>
      <c r="E176" s="2"/>
      <c r="F176" s="20"/>
      <c r="G176" s="20"/>
      <c r="H176" s="4"/>
      <c r="I176" s="4"/>
      <c r="J176" s="4"/>
      <c r="K176" s="19"/>
      <c r="L176" s="19"/>
      <c r="M176" s="25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9"/>
      <c r="B177" s="1"/>
      <c r="C177" s="2"/>
      <c r="D177" s="19"/>
      <c r="E177" s="2"/>
      <c r="F177" s="20"/>
      <c r="G177" s="20"/>
      <c r="H177" s="4"/>
      <c r="I177" s="4"/>
      <c r="J177" s="4"/>
      <c r="K177" s="19"/>
      <c r="L177" s="19"/>
      <c r="M177" s="25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9"/>
      <c r="B178" s="1"/>
      <c r="C178" s="2"/>
      <c r="D178" s="19"/>
      <c r="E178" s="2"/>
      <c r="F178" s="20"/>
      <c r="G178" s="20"/>
      <c r="H178" s="4"/>
      <c r="I178" s="4"/>
      <c r="J178" s="4"/>
      <c r="K178" s="19"/>
      <c r="L178" s="19"/>
      <c r="M178" s="25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9"/>
      <c r="B179" s="1"/>
      <c r="C179" s="2"/>
      <c r="D179" s="19"/>
      <c r="E179" s="2"/>
      <c r="F179" s="20"/>
      <c r="G179" s="20"/>
      <c r="H179" s="4"/>
      <c r="I179" s="4"/>
      <c r="J179" s="4"/>
      <c r="K179" s="19"/>
      <c r="L179" s="19"/>
      <c r="M179" s="25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9"/>
      <c r="B180" s="1"/>
      <c r="C180" s="2"/>
      <c r="D180" s="19"/>
      <c r="E180" s="2"/>
      <c r="F180" s="20"/>
      <c r="G180" s="20"/>
      <c r="H180" s="4"/>
      <c r="I180" s="4"/>
      <c r="J180" s="4"/>
      <c r="K180" s="19"/>
      <c r="L180" s="19"/>
      <c r="M180" s="25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9"/>
      <c r="B181" s="1"/>
      <c r="C181" s="2"/>
      <c r="D181" s="19"/>
      <c r="E181" s="2"/>
      <c r="F181" s="20"/>
      <c r="G181" s="20"/>
      <c r="H181" s="4"/>
      <c r="I181" s="4"/>
      <c r="J181" s="4"/>
      <c r="K181" s="19"/>
      <c r="L181" s="19"/>
      <c r="M181" s="25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9"/>
      <c r="B182" s="1"/>
      <c r="C182" s="2"/>
      <c r="D182" s="19"/>
      <c r="E182" s="2"/>
      <c r="F182" s="20"/>
      <c r="G182" s="20"/>
      <c r="H182" s="4"/>
      <c r="I182" s="4"/>
      <c r="J182" s="4"/>
      <c r="K182" s="19"/>
      <c r="L182" s="19"/>
      <c r="M182" s="25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9"/>
      <c r="B183" s="1"/>
      <c r="C183" s="2"/>
      <c r="D183" s="19"/>
      <c r="E183" s="2"/>
      <c r="F183" s="20"/>
      <c r="G183" s="20"/>
      <c r="H183" s="4"/>
      <c r="I183" s="4"/>
      <c r="J183" s="4"/>
      <c r="K183" s="19"/>
      <c r="L183" s="19"/>
      <c r="M183" s="25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9"/>
      <c r="B184" s="1"/>
      <c r="C184" s="2"/>
      <c r="D184" s="19"/>
      <c r="E184" s="2"/>
      <c r="F184" s="20"/>
      <c r="G184" s="20"/>
      <c r="H184" s="4"/>
      <c r="I184" s="4"/>
      <c r="J184" s="4"/>
      <c r="K184" s="19"/>
      <c r="L184" s="19"/>
      <c r="M184" s="25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9"/>
      <c r="B185" s="1"/>
      <c r="C185" s="2"/>
      <c r="D185" s="19"/>
      <c r="E185" s="2"/>
      <c r="F185" s="20"/>
      <c r="G185" s="20"/>
      <c r="H185" s="4"/>
      <c r="I185" s="4"/>
      <c r="J185" s="4"/>
      <c r="K185" s="19"/>
      <c r="L185" s="19"/>
      <c r="M185" s="25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9"/>
      <c r="B186" s="1"/>
      <c r="C186" s="2"/>
      <c r="D186" s="19"/>
      <c r="E186" s="2"/>
      <c r="F186" s="20"/>
      <c r="G186" s="20"/>
      <c r="H186" s="4"/>
      <c r="I186" s="4"/>
      <c r="J186" s="4"/>
      <c r="K186" s="19"/>
      <c r="L186" s="19"/>
      <c r="M186" s="25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9"/>
      <c r="B187" s="1"/>
      <c r="C187" s="2"/>
      <c r="D187" s="19"/>
      <c r="E187" s="2"/>
      <c r="F187" s="20"/>
      <c r="G187" s="20"/>
      <c r="H187" s="4"/>
      <c r="I187" s="4"/>
      <c r="J187" s="4"/>
      <c r="K187" s="19"/>
      <c r="L187" s="19"/>
      <c r="M187" s="25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9"/>
      <c r="B188" s="1"/>
      <c r="C188" s="2"/>
      <c r="D188" s="19"/>
      <c r="E188" s="2"/>
      <c r="F188" s="20"/>
      <c r="G188" s="20"/>
      <c r="H188" s="4"/>
      <c r="I188" s="4"/>
      <c r="J188" s="4"/>
      <c r="K188" s="19"/>
      <c r="L188" s="19"/>
      <c r="M188" s="25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9"/>
      <c r="B189" s="1"/>
      <c r="C189" s="2"/>
      <c r="D189" s="19"/>
      <c r="E189" s="2"/>
      <c r="F189" s="20"/>
      <c r="G189" s="20"/>
      <c r="H189" s="4"/>
      <c r="I189" s="4"/>
      <c r="J189" s="4"/>
      <c r="K189" s="19"/>
      <c r="L189" s="19"/>
      <c r="M189" s="25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9"/>
      <c r="B190" s="1"/>
      <c r="C190" s="2"/>
      <c r="D190" s="19"/>
      <c r="E190" s="2"/>
      <c r="F190" s="20"/>
      <c r="G190" s="20"/>
      <c r="H190" s="4"/>
      <c r="I190" s="4"/>
      <c r="J190" s="4"/>
      <c r="K190" s="19"/>
      <c r="L190" s="19"/>
      <c r="M190" s="25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9"/>
      <c r="B191" s="1"/>
      <c r="C191" s="2"/>
      <c r="D191" s="19"/>
      <c r="E191" s="2"/>
      <c r="F191" s="20"/>
      <c r="G191" s="20"/>
      <c r="H191" s="4"/>
      <c r="I191" s="4"/>
      <c r="J191" s="4"/>
      <c r="K191" s="19"/>
      <c r="L191" s="19"/>
      <c r="M191" s="25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9"/>
      <c r="B192" s="1"/>
      <c r="C192" s="2"/>
      <c r="D192" s="19"/>
      <c r="E192" s="2"/>
      <c r="F192" s="20"/>
      <c r="G192" s="20"/>
      <c r="H192" s="4"/>
      <c r="I192" s="4"/>
      <c r="J192" s="4"/>
      <c r="K192" s="19"/>
      <c r="L192" s="19"/>
      <c r="M192" s="25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9"/>
      <c r="B193" s="1"/>
      <c r="C193" s="2"/>
      <c r="D193" s="19"/>
      <c r="E193" s="2"/>
      <c r="F193" s="20"/>
      <c r="G193" s="20"/>
      <c r="H193" s="4"/>
      <c r="I193" s="4"/>
      <c r="J193" s="4"/>
      <c r="K193" s="19"/>
      <c r="L193" s="19"/>
      <c r="M193" s="25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9"/>
      <c r="B194" s="1"/>
      <c r="C194" s="2"/>
      <c r="D194" s="19"/>
      <c r="E194" s="2"/>
      <c r="F194" s="20"/>
      <c r="G194" s="20"/>
      <c r="H194" s="4"/>
      <c r="I194" s="4"/>
      <c r="J194" s="4"/>
      <c r="K194" s="19"/>
      <c r="L194" s="19"/>
      <c r="M194" s="25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9"/>
      <c r="B195" s="1"/>
      <c r="C195" s="2"/>
      <c r="D195" s="19"/>
      <c r="E195" s="2"/>
      <c r="F195" s="20"/>
      <c r="G195" s="20"/>
      <c r="H195" s="4"/>
      <c r="I195" s="4"/>
      <c r="J195" s="4"/>
      <c r="K195" s="19"/>
      <c r="L195" s="19"/>
      <c r="M195" s="25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9"/>
      <c r="B196" s="1"/>
      <c r="C196" s="2"/>
      <c r="D196" s="19"/>
      <c r="E196" s="2"/>
      <c r="F196" s="20"/>
      <c r="G196" s="20"/>
      <c r="H196" s="4"/>
      <c r="I196" s="4"/>
      <c r="J196" s="4"/>
      <c r="K196" s="19"/>
      <c r="L196" s="19"/>
      <c r="M196" s="25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9"/>
      <c r="B197" s="1"/>
      <c r="C197" s="2"/>
      <c r="D197" s="19"/>
      <c r="E197" s="2"/>
      <c r="F197" s="20"/>
      <c r="G197" s="20"/>
      <c r="H197" s="4"/>
      <c r="I197" s="4"/>
      <c r="J197" s="4"/>
      <c r="K197" s="19"/>
      <c r="L197" s="19"/>
      <c r="M197" s="25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9"/>
      <c r="B198" s="1"/>
      <c r="C198" s="2"/>
      <c r="D198" s="19"/>
      <c r="E198" s="2"/>
      <c r="F198" s="20"/>
      <c r="G198" s="20"/>
      <c r="H198" s="4"/>
      <c r="I198" s="4"/>
      <c r="J198" s="4"/>
      <c r="K198" s="19"/>
      <c r="L198" s="19"/>
      <c r="M198" s="25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9"/>
      <c r="B199" s="1"/>
      <c r="C199" s="2"/>
      <c r="D199" s="19"/>
      <c r="E199" s="2"/>
      <c r="F199" s="20"/>
      <c r="G199" s="20"/>
      <c r="H199" s="4"/>
      <c r="I199" s="4"/>
      <c r="J199" s="4"/>
      <c r="K199" s="19"/>
      <c r="L199" s="19"/>
      <c r="M199" s="25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9"/>
      <c r="B200" s="1"/>
      <c r="C200" s="2"/>
      <c r="D200" s="19"/>
      <c r="E200" s="2"/>
      <c r="F200" s="20"/>
      <c r="G200" s="20"/>
      <c r="H200" s="4"/>
      <c r="I200" s="4"/>
      <c r="J200" s="4"/>
      <c r="K200" s="19"/>
      <c r="L200" s="19"/>
      <c r="M200" s="25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9"/>
      <c r="B201" s="1"/>
      <c r="C201" s="2"/>
      <c r="D201" s="19"/>
      <c r="E201" s="2"/>
      <c r="F201" s="20"/>
      <c r="G201" s="20"/>
      <c r="H201" s="4"/>
      <c r="I201" s="4"/>
      <c r="J201" s="4"/>
      <c r="K201" s="19"/>
      <c r="L201" s="19"/>
      <c r="M201" s="25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9"/>
      <c r="B202" s="1"/>
      <c r="C202" s="2"/>
      <c r="D202" s="19"/>
      <c r="E202" s="2"/>
      <c r="F202" s="20"/>
      <c r="G202" s="20"/>
      <c r="H202" s="4"/>
      <c r="I202" s="4"/>
      <c r="J202" s="4"/>
      <c r="K202" s="19"/>
      <c r="L202" s="19"/>
      <c r="M202" s="25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9"/>
      <c r="B203" s="1"/>
      <c r="C203" s="2"/>
      <c r="D203" s="19"/>
      <c r="E203" s="2"/>
      <c r="F203" s="20"/>
      <c r="G203" s="20"/>
      <c r="H203" s="4"/>
      <c r="I203" s="4"/>
      <c r="J203" s="4"/>
      <c r="K203" s="19"/>
      <c r="L203" s="19"/>
      <c r="M203" s="25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9"/>
      <c r="B204" s="1"/>
      <c r="C204" s="2"/>
      <c r="D204" s="19"/>
      <c r="E204" s="2"/>
      <c r="F204" s="20"/>
      <c r="G204" s="20"/>
      <c r="H204" s="4"/>
      <c r="I204" s="4"/>
      <c r="J204" s="4"/>
      <c r="K204" s="19"/>
      <c r="L204" s="19"/>
      <c r="M204" s="25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9"/>
      <c r="B205" s="1"/>
      <c r="C205" s="2"/>
      <c r="D205" s="19"/>
      <c r="E205" s="2"/>
      <c r="F205" s="20"/>
      <c r="G205" s="20"/>
      <c r="H205" s="4"/>
      <c r="I205" s="4"/>
      <c r="J205" s="4"/>
      <c r="K205" s="19"/>
      <c r="L205" s="19"/>
      <c r="M205" s="25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9"/>
      <c r="B206" s="1"/>
      <c r="C206" s="2"/>
      <c r="D206" s="19"/>
      <c r="E206" s="2"/>
      <c r="F206" s="20"/>
      <c r="G206" s="20"/>
      <c r="H206" s="4"/>
      <c r="I206" s="4"/>
      <c r="J206" s="4"/>
      <c r="K206" s="19"/>
      <c r="L206" s="19"/>
      <c r="M206" s="25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9"/>
      <c r="B207" s="1"/>
      <c r="C207" s="2"/>
      <c r="D207" s="19"/>
      <c r="E207" s="2"/>
      <c r="F207" s="20"/>
      <c r="G207" s="20"/>
      <c r="H207" s="4"/>
      <c r="I207" s="4"/>
      <c r="J207" s="4"/>
      <c r="K207" s="19"/>
      <c r="L207" s="19"/>
      <c r="M207" s="25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9"/>
      <c r="B208" s="1"/>
      <c r="C208" s="2"/>
      <c r="D208" s="19"/>
      <c r="E208" s="2"/>
      <c r="F208" s="20"/>
      <c r="G208" s="20"/>
      <c r="H208" s="4"/>
      <c r="I208" s="4"/>
      <c r="J208" s="4"/>
      <c r="K208" s="19"/>
      <c r="L208" s="19"/>
      <c r="M208" s="25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9"/>
      <c r="B209" s="1"/>
      <c r="C209" s="2"/>
      <c r="D209" s="19"/>
      <c r="E209" s="2"/>
      <c r="F209" s="20"/>
      <c r="G209" s="20"/>
      <c r="H209" s="4"/>
      <c r="I209" s="4"/>
      <c r="J209" s="4"/>
      <c r="K209" s="19"/>
      <c r="L209" s="19"/>
      <c r="M209" s="25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9"/>
      <c r="B210" s="1"/>
      <c r="C210" s="2"/>
      <c r="D210" s="19"/>
      <c r="E210" s="2"/>
      <c r="F210" s="20"/>
      <c r="G210" s="20"/>
      <c r="H210" s="4"/>
      <c r="I210" s="4"/>
      <c r="J210" s="4"/>
      <c r="K210" s="19"/>
      <c r="L210" s="19"/>
      <c r="M210" s="25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9"/>
      <c r="B211" s="1"/>
      <c r="C211" s="2"/>
      <c r="D211" s="19"/>
      <c r="E211" s="2"/>
      <c r="F211" s="20"/>
      <c r="G211" s="20"/>
      <c r="H211" s="4"/>
      <c r="I211" s="4"/>
      <c r="J211" s="4"/>
      <c r="K211" s="19"/>
      <c r="L211" s="19"/>
      <c r="M211" s="25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9"/>
      <c r="B212" s="1"/>
      <c r="C212" s="2"/>
      <c r="D212" s="19"/>
      <c r="E212" s="2"/>
      <c r="F212" s="20"/>
      <c r="G212" s="20"/>
      <c r="H212" s="4"/>
      <c r="I212" s="4"/>
      <c r="J212" s="4"/>
      <c r="K212" s="19"/>
      <c r="L212" s="19"/>
      <c r="M212" s="25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9"/>
      <c r="B213" s="1"/>
      <c r="C213" s="2"/>
      <c r="D213" s="19"/>
      <c r="E213" s="2"/>
      <c r="F213" s="20"/>
      <c r="G213" s="20"/>
      <c r="H213" s="4"/>
      <c r="I213" s="4"/>
      <c r="J213" s="4"/>
      <c r="K213" s="19"/>
      <c r="L213" s="19"/>
      <c r="M213" s="25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9"/>
      <c r="B214" s="1"/>
      <c r="C214" s="2"/>
      <c r="D214" s="19"/>
      <c r="E214" s="2"/>
      <c r="F214" s="20"/>
      <c r="G214" s="20"/>
      <c r="H214" s="4"/>
      <c r="I214" s="4"/>
      <c r="J214" s="4"/>
      <c r="K214" s="19"/>
      <c r="L214" s="19"/>
      <c r="M214" s="25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9"/>
      <c r="B215" s="1"/>
      <c r="C215" s="2"/>
      <c r="D215" s="19"/>
      <c r="E215" s="2"/>
      <c r="F215" s="20"/>
      <c r="G215" s="20"/>
      <c r="H215" s="4"/>
      <c r="I215" s="4"/>
      <c r="J215" s="4"/>
      <c r="K215" s="19"/>
      <c r="L215" s="19"/>
      <c r="M215" s="25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9"/>
      <c r="B216" s="1"/>
      <c r="C216" s="2"/>
      <c r="D216" s="19"/>
      <c r="E216" s="2"/>
      <c r="F216" s="20"/>
      <c r="G216" s="20"/>
      <c r="H216" s="4"/>
      <c r="I216" s="4"/>
      <c r="J216" s="4"/>
      <c r="K216" s="19"/>
      <c r="L216" s="19"/>
      <c r="M216" s="25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9"/>
      <c r="B217" s="1"/>
      <c r="C217" s="2"/>
      <c r="D217" s="19"/>
      <c r="E217" s="2"/>
      <c r="F217" s="20"/>
      <c r="G217" s="20"/>
      <c r="H217" s="4"/>
      <c r="I217" s="4"/>
      <c r="J217" s="4"/>
      <c r="K217" s="19"/>
      <c r="L217" s="19"/>
      <c r="M217" s="25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9"/>
      <c r="B218" s="1"/>
      <c r="C218" s="2"/>
      <c r="D218" s="19"/>
      <c r="E218" s="2"/>
      <c r="F218" s="20"/>
      <c r="G218" s="20"/>
      <c r="H218" s="4"/>
      <c r="I218" s="4"/>
      <c r="J218" s="4"/>
      <c r="K218" s="19"/>
      <c r="L218" s="19"/>
      <c r="M218" s="25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9"/>
      <c r="B219" s="1"/>
      <c r="C219" s="2"/>
      <c r="D219" s="19"/>
      <c r="E219" s="2"/>
      <c r="F219" s="20"/>
      <c r="G219" s="20"/>
      <c r="H219" s="4"/>
      <c r="I219" s="4"/>
      <c r="J219" s="4"/>
      <c r="K219" s="19"/>
      <c r="L219" s="19"/>
      <c r="M219" s="25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9"/>
      <c r="B220" s="1"/>
      <c r="C220" s="2"/>
      <c r="D220" s="19"/>
      <c r="E220" s="2"/>
      <c r="F220" s="20"/>
      <c r="G220" s="20"/>
      <c r="H220" s="4"/>
      <c r="I220" s="4"/>
      <c r="J220" s="4"/>
      <c r="K220" s="19"/>
      <c r="L220" s="19"/>
      <c r="M220" s="25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9"/>
      <c r="B221" s="1"/>
      <c r="C221" s="2"/>
      <c r="D221" s="19"/>
      <c r="E221" s="2"/>
      <c r="F221" s="20"/>
      <c r="G221" s="20"/>
      <c r="H221" s="4"/>
      <c r="I221" s="4"/>
      <c r="J221" s="4"/>
      <c r="K221" s="19"/>
      <c r="L221" s="19"/>
      <c r="M221" s="25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9"/>
      <c r="B222" s="1"/>
      <c r="C222" s="2"/>
      <c r="D222" s="19"/>
      <c r="E222" s="2"/>
      <c r="F222" s="20"/>
      <c r="G222" s="20"/>
      <c r="H222" s="4"/>
      <c r="I222" s="4"/>
      <c r="J222" s="4"/>
      <c r="K222" s="19"/>
      <c r="L222" s="19"/>
      <c r="M222" s="25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9"/>
      <c r="B223" s="1"/>
      <c r="C223" s="2"/>
      <c r="D223" s="19"/>
      <c r="E223" s="2"/>
      <c r="F223" s="20"/>
      <c r="G223" s="20"/>
      <c r="H223" s="4"/>
      <c r="I223" s="4"/>
      <c r="J223" s="4"/>
      <c r="K223" s="19"/>
      <c r="L223" s="19"/>
      <c r="M223" s="25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9"/>
      <c r="B224" s="1"/>
      <c r="C224" s="2"/>
      <c r="D224" s="19"/>
      <c r="E224" s="2"/>
      <c r="F224" s="20"/>
      <c r="G224" s="20"/>
      <c r="H224" s="4"/>
      <c r="I224" s="4"/>
      <c r="J224" s="4"/>
      <c r="K224" s="19"/>
      <c r="L224" s="19"/>
      <c r="M224" s="25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9"/>
      <c r="B225" s="1"/>
      <c r="C225" s="2"/>
      <c r="D225" s="19"/>
      <c r="E225" s="2"/>
      <c r="F225" s="20"/>
      <c r="G225" s="20"/>
      <c r="H225" s="4"/>
      <c r="I225" s="4"/>
      <c r="J225" s="4"/>
      <c r="K225" s="19"/>
      <c r="L225" s="19"/>
      <c r="M225" s="25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9"/>
      <c r="B226" s="1"/>
      <c r="C226" s="2"/>
      <c r="D226" s="19"/>
      <c r="E226" s="2"/>
      <c r="F226" s="20"/>
      <c r="G226" s="20"/>
      <c r="H226" s="4"/>
      <c r="I226" s="4"/>
      <c r="J226" s="4"/>
      <c r="K226" s="19"/>
      <c r="L226" s="19"/>
      <c r="M226" s="25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9"/>
      <c r="B227" s="1"/>
      <c r="C227" s="2"/>
      <c r="D227" s="19"/>
      <c r="E227" s="2"/>
      <c r="F227" s="20"/>
      <c r="G227" s="20"/>
      <c r="H227" s="4"/>
      <c r="I227" s="4"/>
      <c r="J227" s="4"/>
      <c r="K227" s="19"/>
      <c r="L227" s="19"/>
      <c r="M227" s="25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9"/>
      <c r="B228" s="1"/>
      <c r="C228" s="2"/>
      <c r="D228" s="19"/>
      <c r="E228" s="2"/>
      <c r="F228" s="20"/>
      <c r="G228" s="20"/>
      <c r="H228" s="4"/>
      <c r="I228" s="4"/>
      <c r="J228" s="4"/>
      <c r="K228" s="19"/>
      <c r="L228" s="19"/>
      <c r="M228" s="25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9"/>
      <c r="B229" s="1"/>
      <c r="C229" s="2"/>
      <c r="D229" s="19"/>
      <c r="E229" s="2"/>
      <c r="F229" s="20"/>
      <c r="G229" s="20"/>
      <c r="H229" s="4"/>
      <c r="I229" s="4"/>
      <c r="J229" s="4"/>
      <c r="K229" s="19"/>
      <c r="L229" s="19"/>
      <c r="M229" s="25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9"/>
      <c r="B230" s="1"/>
      <c r="C230" s="2"/>
      <c r="D230" s="19"/>
      <c r="E230" s="2"/>
      <c r="F230" s="20"/>
      <c r="G230" s="20"/>
      <c r="H230" s="4"/>
      <c r="I230" s="4"/>
      <c r="J230" s="4"/>
      <c r="K230" s="19"/>
      <c r="L230" s="19"/>
      <c r="M230" s="25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9"/>
      <c r="B231" s="1"/>
      <c r="C231" s="2"/>
      <c r="D231" s="19"/>
      <c r="E231" s="2"/>
      <c r="F231" s="20"/>
      <c r="G231" s="20"/>
      <c r="H231" s="4"/>
      <c r="I231" s="4"/>
      <c r="J231" s="4"/>
      <c r="K231" s="19"/>
      <c r="L231" s="19"/>
      <c r="M231" s="25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9"/>
      <c r="B232" s="1"/>
      <c r="C232" s="2"/>
      <c r="D232" s="19"/>
      <c r="E232" s="2"/>
      <c r="F232" s="20"/>
      <c r="G232" s="20"/>
      <c r="H232" s="4"/>
      <c r="I232" s="4"/>
      <c r="J232" s="4"/>
      <c r="K232" s="19"/>
      <c r="L232" s="19"/>
      <c r="M232" s="25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9"/>
      <c r="B233" s="1"/>
      <c r="C233" s="2"/>
      <c r="D233" s="19"/>
      <c r="E233" s="2"/>
      <c r="F233" s="20"/>
      <c r="G233" s="20"/>
      <c r="H233" s="4"/>
      <c r="I233" s="4"/>
      <c r="J233" s="4"/>
      <c r="K233" s="19"/>
      <c r="L233" s="19"/>
      <c r="M233" s="25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9"/>
      <c r="B234" s="1"/>
      <c r="C234" s="2"/>
      <c r="D234" s="19"/>
      <c r="E234" s="2"/>
      <c r="F234" s="20"/>
      <c r="G234" s="20"/>
      <c r="H234" s="4"/>
      <c r="I234" s="4"/>
      <c r="J234" s="4"/>
      <c r="K234" s="19"/>
      <c r="L234" s="19"/>
      <c r="M234" s="25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9"/>
      <c r="B235" s="1"/>
      <c r="C235" s="2"/>
      <c r="D235" s="19"/>
      <c r="E235" s="2"/>
      <c r="F235" s="20"/>
      <c r="G235" s="20"/>
      <c r="H235" s="4"/>
      <c r="I235" s="4"/>
      <c r="J235" s="4"/>
      <c r="K235" s="19"/>
      <c r="L235" s="19"/>
      <c r="M235" s="25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9"/>
      <c r="B236" s="1"/>
      <c r="C236" s="2"/>
      <c r="D236" s="19"/>
      <c r="E236" s="2"/>
      <c r="F236" s="20"/>
      <c r="G236" s="20"/>
      <c r="H236" s="4"/>
      <c r="I236" s="4"/>
      <c r="J236" s="4"/>
      <c r="K236" s="19"/>
      <c r="L236" s="19"/>
      <c r="M236" s="25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9"/>
      <c r="B237" s="1"/>
      <c r="C237" s="2"/>
      <c r="D237" s="19"/>
      <c r="E237" s="2"/>
      <c r="F237" s="20"/>
      <c r="G237" s="20"/>
      <c r="H237" s="4"/>
      <c r="I237" s="4"/>
      <c r="J237" s="4"/>
      <c r="K237" s="19"/>
      <c r="L237" s="19"/>
      <c r="M237" s="25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9"/>
      <c r="B238" s="1"/>
      <c r="C238" s="2"/>
      <c r="D238" s="19"/>
      <c r="E238" s="2"/>
      <c r="F238" s="20"/>
      <c r="G238" s="20"/>
      <c r="H238" s="4"/>
      <c r="I238" s="4"/>
      <c r="J238" s="4"/>
      <c r="K238" s="19"/>
      <c r="L238" s="19"/>
      <c r="M238" s="25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9"/>
      <c r="B239" s="1"/>
      <c r="C239" s="2"/>
      <c r="D239" s="19"/>
      <c r="E239" s="2"/>
      <c r="F239" s="20"/>
      <c r="G239" s="20"/>
      <c r="H239" s="4"/>
      <c r="I239" s="4"/>
      <c r="J239" s="4"/>
      <c r="K239" s="19"/>
      <c r="L239" s="19"/>
      <c r="M239" s="25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9"/>
      <c r="B240" s="1"/>
      <c r="C240" s="2"/>
      <c r="D240" s="19"/>
      <c r="E240" s="2"/>
      <c r="F240" s="20"/>
      <c r="G240" s="20"/>
      <c r="H240" s="4"/>
      <c r="I240" s="4"/>
      <c r="J240" s="4"/>
      <c r="K240" s="19"/>
      <c r="L240" s="19"/>
      <c r="M240" s="25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9"/>
      <c r="B241" s="1"/>
      <c r="C241" s="2"/>
      <c r="D241" s="19"/>
      <c r="E241" s="2"/>
      <c r="F241" s="20"/>
      <c r="G241" s="20"/>
      <c r="H241" s="4"/>
      <c r="I241" s="4"/>
      <c r="J241" s="4"/>
      <c r="K241" s="19"/>
      <c r="L241" s="19"/>
      <c r="M241" s="25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9"/>
      <c r="B242" s="1"/>
      <c r="C242" s="2"/>
      <c r="D242" s="19"/>
      <c r="E242" s="2"/>
      <c r="F242" s="20"/>
      <c r="G242" s="20"/>
      <c r="H242" s="4"/>
      <c r="I242" s="4"/>
      <c r="J242" s="4"/>
      <c r="K242" s="19"/>
      <c r="L242" s="19"/>
      <c r="M242" s="25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9"/>
      <c r="B243" s="1"/>
      <c r="C243" s="2"/>
      <c r="D243" s="19"/>
      <c r="E243" s="2"/>
      <c r="F243" s="20"/>
      <c r="G243" s="20"/>
      <c r="H243" s="4"/>
      <c r="I243" s="4"/>
      <c r="J243" s="4"/>
      <c r="K243" s="19"/>
      <c r="L243" s="19"/>
      <c r="M243" s="25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9"/>
      <c r="B244" s="1"/>
      <c r="C244" s="2"/>
      <c r="D244" s="19"/>
      <c r="E244" s="2"/>
      <c r="F244" s="20"/>
      <c r="G244" s="20"/>
      <c r="H244" s="4"/>
      <c r="I244" s="4"/>
      <c r="J244" s="4"/>
      <c r="K244" s="19"/>
      <c r="L244" s="19"/>
      <c r="M244" s="25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9"/>
      <c r="B245" s="1"/>
      <c r="C245" s="2"/>
      <c r="D245" s="19"/>
      <c r="E245" s="2"/>
      <c r="F245" s="20"/>
      <c r="G245" s="20"/>
      <c r="H245" s="4"/>
      <c r="I245" s="4"/>
      <c r="J245" s="4"/>
      <c r="K245" s="19"/>
      <c r="L245" s="19"/>
      <c r="M245" s="25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9"/>
      <c r="B246" s="1"/>
      <c r="C246" s="2"/>
      <c r="D246" s="19"/>
      <c r="E246" s="2"/>
      <c r="F246" s="20"/>
      <c r="G246" s="20"/>
      <c r="H246" s="4"/>
      <c r="I246" s="4"/>
      <c r="J246" s="4"/>
      <c r="K246" s="19"/>
      <c r="L246" s="19"/>
      <c r="M246" s="25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9"/>
      <c r="B247" s="1"/>
      <c r="C247" s="2"/>
      <c r="D247" s="19"/>
      <c r="E247" s="2"/>
      <c r="F247" s="20"/>
      <c r="G247" s="20"/>
      <c r="H247" s="4"/>
      <c r="I247" s="4"/>
      <c r="J247" s="4"/>
      <c r="K247" s="19"/>
      <c r="L247" s="19"/>
      <c r="M247" s="25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9"/>
      <c r="B248" s="1"/>
      <c r="C248" s="2"/>
      <c r="D248" s="19"/>
      <c r="E248" s="2"/>
      <c r="F248" s="20"/>
      <c r="G248" s="20"/>
      <c r="H248" s="4"/>
      <c r="I248" s="4"/>
      <c r="J248" s="4"/>
      <c r="K248" s="19"/>
      <c r="L248" s="19"/>
      <c r="M248" s="25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9"/>
      <c r="B249" s="1"/>
      <c r="C249" s="2"/>
      <c r="D249" s="19"/>
      <c r="E249" s="2"/>
      <c r="F249" s="20"/>
      <c r="G249" s="20"/>
      <c r="H249" s="4"/>
      <c r="I249" s="4"/>
      <c r="J249" s="4"/>
      <c r="K249" s="19"/>
      <c r="L249" s="19"/>
      <c r="M249" s="25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9"/>
      <c r="B250" s="1"/>
      <c r="C250" s="2"/>
      <c r="D250" s="19"/>
      <c r="E250" s="2"/>
      <c r="F250" s="20"/>
      <c r="G250" s="20"/>
      <c r="H250" s="4"/>
      <c r="I250" s="4"/>
      <c r="J250" s="4"/>
      <c r="K250" s="19"/>
      <c r="L250" s="19"/>
      <c r="M250" s="25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9"/>
      <c r="B251" s="1"/>
      <c r="C251" s="2"/>
      <c r="D251" s="19"/>
      <c r="E251" s="2"/>
      <c r="F251" s="20"/>
      <c r="G251" s="20"/>
      <c r="H251" s="4"/>
      <c r="I251" s="4"/>
      <c r="J251" s="4"/>
      <c r="K251" s="19"/>
      <c r="L251" s="19"/>
      <c r="M251" s="25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9"/>
      <c r="B252" s="1"/>
      <c r="C252" s="2"/>
      <c r="D252" s="19"/>
      <c r="E252" s="2"/>
      <c r="F252" s="20"/>
      <c r="G252" s="20"/>
      <c r="H252" s="4"/>
      <c r="I252" s="4"/>
      <c r="J252" s="4"/>
      <c r="K252" s="19"/>
      <c r="L252" s="19"/>
      <c r="M252" s="25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9"/>
      <c r="B253" s="1"/>
      <c r="C253" s="2"/>
      <c r="D253" s="19"/>
      <c r="E253" s="2"/>
      <c r="F253" s="20"/>
      <c r="G253" s="20"/>
      <c r="H253" s="4"/>
      <c r="I253" s="4"/>
      <c r="J253" s="4"/>
      <c r="K253" s="19"/>
      <c r="L253" s="19"/>
      <c r="M253" s="25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9"/>
      <c r="B254" s="1"/>
      <c r="C254" s="2"/>
      <c r="D254" s="19"/>
      <c r="E254" s="2"/>
      <c r="F254" s="20"/>
      <c r="G254" s="20"/>
      <c r="H254" s="4"/>
      <c r="I254" s="4"/>
      <c r="J254" s="4"/>
      <c r="K254" s="19"/>
      <c r="L254" s="19"/>
      <c r="M254" s="25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9"/>
      <c r="B255" s="1"/>
      <c r="C255" s="2"/>
      <c r="D255" s="19"/>
      <c r="E255" s="2"/>
      <c r="F255" s="20"/>
      <c r="G255" s="20"/>
      <c r="H255" s="4"/>
      <c r="I255" s="4"/>
      <c r="J255" s="4"/>
      <c r="K255" s="19"/>
      <c r="L255" s="19"/>
      <c r="M255" s="25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9"/>
      <c r="B256" s="1"/>
      <c r="C256" s="2"/>
      <c r="D256" s="19"/>
      <c r="E256" s="2"/>
      <c r="F256" s="20"/>
      <c r="G256" s="20"/>
      <c r="H256" s="4"/>
      <c r="I256" s="4"/>
      <c r="J256" s="4"/>
      <c r="K256" s="19"/>
      <c r="L256" s="19"/>
      <c r="M256" s="25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9"/>
      <c r="B257" s="1"/>
      <c r="C257" s="2"/>
      <c r="D257" s="19"/>
      <c r="E257" s="2"/>
      <c r="F257" s="20"/>
      <c r="G257" s="20"/>
      <c r="H257" s="4"/>
      <c r="I257" s="4"/>
      <c r="J257" s="4"/>
      <c r="K257" s="19"/>
      <c r="L257" s="19"/>
      <c r="M257" s="25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9"/>
      <c r="B258" s="1"/>
      <c r="C258" s="2"/>
      <c r="D258" s="19"/>
      <c r="E258" s="2"/>
      <c r="F258" s="20"/>
      <c r="G258" s="20"/>
      <c r="H258" s="4"/>
      <c r="I258" s="4"/>
      <c r="J258" s="4"/>
      <c r="K258" s="19"/>
      <c r="L258" s="19"/>
      <c r="M258" s="25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9"/>
      <c r="B259" s="1"/>
      <c r="C259" s="2"/>
      <c r="D259" s="19"/>
      <c r="E259" s="2"/>
      <c r="F259" s="20"/>
      <c r="G259" s="20"/>
      <c r="H259" s="4"/>
      <c r="I259" s="4"/>
      <c r="J259" s="4"/>
      <c r="K259" s="19"/>
      <c r="L259" s="19"/>
      <c r="M259" s="25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9"/>
      <c r="B260" s="1"/>
      <c r="C260" s="2"/>
      <c r="D260" s="19"/>
      <c r="E260" s="2"/>
      <c r="F260" s="20"/>
      <c r="G260" s="20"/>
      <c r="H260" s="4"/>
      <c r="I260" s="4"/>
      <c r="J260" s="4"/>
      <c r="K260" s="19"/>
      <c r="L260" s="19"/>
      <c r="M260" s="25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9"/>
      <c r="B261" s="1"/>
      <c r="C261" s="2"/>
      <c r="D261" s="19"/>
      <c r="E261" s="2"/>
      <c r="F261" s="20"/>
      <c r="G261" s="20"/>
      <c r="H261" s="4"/>
      <c r="I261" s="4"/>
      <c r="J261" s="4"/>
      <c r="K261" s="19"/>
      <c r="L261" s="19"/>
      <c r="M261" s="25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9"/>
      <c r="B262" s="1"/>
      <c r="C262" s="2"/>
      <c r="D262" s="19"/>
      <c r="E262" s="2"/>
      <c r="F262" s="20"/>
      <c r="G262" s="20"/>
      <c r="H262" s="4"/>
      <c r="I262" s="4"/>
      <c r="J262" s="4"/>
      <c r="K262" s="19"/>
      <c r="L262" s="19"/>
      <c r="M262" s="25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9"/>
      <c r="B263" s="1"/>
      <c r="C263" s="2"/>
      <c r="D263" s="19"/>
      <c r="E263" s="2"/>
      <c r="F263" s="20"/>
      <c r="G263" s="20"/>
      <c r="H263" s="4"/>
      <c r="I263" s="4"/>
      <c r="J263" s="4"/>
      <c r="K263" s="19"/>
      <c r="L263" s="19"/>
      <c r="M263" s="25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9"/>
      <c r="B264" s="1"/>
      <c r="C264" s="2"/>
      <c r="D264" s="19"/>
      <c r="E264" s="2"/>
      <c r="F264" s="20"/>
      <c r="G264" s="20"/>
      <c r="H264" s="4"/>
      <c r="I264" s="4"/>
      <c r="J264" s="4"/>
      <c r="K264" s="19"/>
      <c r="L264" s="19"/>
      <c r="M264" s="25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9"/>
      <c r="B265" s="1"/>
      <c r="C265" s="2"/>
      <c r="D265" s="19"/>
      <c r="E265" s="2"/>
      <c r="F265" s="20"/>
      <c r="G265" s="20"/>
      <c r="H265" s="4"/>
      <c r="I265" s="4"/>
      <c r="J265" s="4"/>
      <c r="K265" s="19"/>
      <c r="L265" s="19"/>
      <c r="M265" s="25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9"/>
      <c r="B266" s="1"/>
      <c r="C266" s="2"/>
      <c r="D266" s="19"/>
      <c r="E266" s="2"/>
      <c r="F266" s="20"/>
      <c r="G266" s="20"/>
      <c r="H266" s="4"/>
      <c r="I266" s="4"/>
      <c r="J266" s="4"/>
      <c r="K266" s="19"/>
      <c r="L266" s="19"/>
      <c r="M266" s="25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9"/>
      <c r="B267" s="1"/>
      <c r="C267" s="2"/>
      <c r="D267" s="19"/>
      <c r="E267" s="2"/>
      <c r="F267" s="20"/>
      <c r="G267" s="20"/>
      <c r="H267" s="4"/>
      <c r="I267" s="4"/>
      <c r="J267" s="4"/>
      <c r="K267" s="19"/>
      <c r="L267" s="19"/>
      <c r="M267" s="25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9"/>
      <c r="B268" s="1"/>
      <c r="C268" s="2"/>
      <c r="D268" s="19"/>
      <c r="E268" s="2"/>
      <c r="F268" s="20"/>
      <c r="G268" s="20"/>
      <c r="H268" s="4"/>
      <c r="I268" s="4"/>
      <c r="J268" s="4"/>
      <c r="K268" s="19"/>
      <c r="L268" s="19"/>
      <c r="M268" s="25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9"/>
      <c r="B269" s="1"/>
      <c r="C269" s="2"/>
      <c r="D269" s="19"/>
      <c r="E269" s="2"/>
      <c r="F269" s="20"/>
      <c r="G269" s="20"/>
      <c r="H269" s="4"/>
      <c r="I269" s="4"/>
      <c r="J269" s="4"/>
      <c r="K269" s="19"/>
      <c r="L269" s="19"/>
      <c r="M269" s="25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9"/>
      <c r="B270" s="1"/>
      <c r="C270" s="2"/>
      <c r="D270" s="19"/>
      <c r="E270" s="2"/>
      <c r="F270" s="20"/>
      <c r="G270" s="20"/>
      <c r="H270" s="4"/>
      <c r="I270" s="4"/>
      <c r="J270" s="4"/>
      <c r="K270" s="19"/>
      <c r="L270" s="19"/>
      <c r="M270" s="25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9"/>
      <c r="B271" s="1"/>
      <c r="C271" s="2"/>
      <c r="D271" s="19"/>
      <c r="E271" s="2"/>
      <c r="F271" s="20"/>
      <c r="G271" s="20"/>
      <c r="H271" s="4"/>
      <c r="I271" s="4"/>
      <c r="J271" s="4"/>
      <c r="K271" s="19"/>
      <c r="L271" s="19"/>
      <c r="M271" s="25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9"/>
      <c r="B272" s="1"/>
      <c r="C272" s="2"/>
      <c r="D272" s="19"/>
      <c r="E272" s="2"/>
      <c r="F272" s="20"/>
      <c r="G272" s="20"/>
      <c r="H272" s="4"/>
      <c r="I272" s="4"/>
      <c r="J272" s="4"/>
      <c r="K272" s="19"/>
      <c r="L272" s="19"/>
      <c r="M272" s="25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9"/>
      <c r="B273" s="1"/>
      <c r="C273" s="2"/>
      <c r="D273" s="19"/>
      <c r="E273" s="2"/>
      <c r="F273" s="20"/>
      <c r="G273" s="20"/>
      <c r="H273" s="4"/>
      <c r="I273" s="4"/>
      <c r="J273" s="4"/>
      <c r="K273" s="19"/>
      <c r="L273" s="19"/>
      <c r="M273" s="25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9"/>
      <c r="B274" s="1"/>
      <c r="C274" s="2"/>
      <c r="D274" s="19"/>
      <c r="E274" s="2"/>
      <c r="F274" s="20"/>
      <c r="G274" s="20"/>
      <c r="H274" s="4"/>
      <c r="I274" s="4"/>
      <c r="J274" s="4"/>
      <c r="K274" s="19"/>
      <c r="L274" s="19"/>
      <c r="M274" s="25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9"/>
      <c r="B275" s="1"/>
      <c r="C275" s="2"/>
      <c r="D275" s="19"/>
      <c r="E275" s="2"/>
      <c r="F275" s="20"/>
      <c r="G275" s="20"/>
      <c r="H275" s="4"/>
      <c r="I275" s="4"/>
      <c r="J275" s="4"/>
      <c r="K275" s="19"/>
      <c r="L275" s="19"/>
      <c r="M275" s="25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9"/>
      <c r="B276" s="1"/>
      <c r="C276" s="2"/>
      <c r="D276" s="19"/>
      <c r="E276" s="2"/>
      <c r="F276" s="20"/>
      <c r="G276" s="20"/>
      <c r="H276" s="4"/>
      <c r="I276" s="4"/>
      <c r="J276" s="4"/>
      <c r="K276" s="19"/>
      <c r="L276" s="19"/>
      <c r="M276" s="25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9"/>
      <c r="B277" s="1"/>
      <c r="C277" s="2"/>
      <c r="D277" s="19"/>
      <c r="E277" s="2"/>
      <c r="F277" s="20"/>
      <c r="G277" s="20"/>
      <c r="H277" s="4"/>
      <c r="I277" s="4"/>
      <c r="J277" s="4"/>
      <c r="K277" s="19"/>
      <c r="L277" s="19"/>
      <c r="M277" s="25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9"/>
      <c r="B278" s="1"/>
      <c r="C278" s="2"/>
      <c r="D278" s="19"/>
      <c r="E278" s="2"/>
      <c r="F278" s="20"/>
      <c r="G278" s="20"/>
      <c r="H278" s="4"/>
      <c r="I278" s="4"/>
      <c r="J278" s="4"/>
      <c r="K278" s="19"/>
      <c r="L278" s="19"/>
      <c r="M278" s="25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9"/>
      <c r="B279" s="1"/>
      <c r="C279" s="2"/>
      <c r="D279" s="19"/>
      <c r="E279" s="2"/>
      <c r="F279" s="20"/>
      <c r="G279" s="20"/>
      <c r="H279" s="4"/>
      <c r="I279" s="4"/>
      <c r="J279" s="4"/>
      <c r="K279" s="19"/>
      <c r="L279" s="19"/>
      <c r="M279" s="25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9"/>
      <c r="B280" s="1"/>
      <c r="C280" s="2"/>
      <c r="D280" s="19"/>
      <c r="E280" s="2"/>
      <c r="F280" s="20"/>
      <c r="G280" s="20"/>
      <c r="H280" s="4"/>
      <c r="I280" s="4"/>
      <c r="J280" s="4"/>
      <c r="K280" s="19"/>
      <c r="L280" s="19"/>
      <c r="M280" s="25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9"/>
      <c r="B281" s="1"/>
      <c r="C281" s="2"/>
      <c r="D281" s="19"/>
      <c r="E281" s="2"/>
      <c r="F281" s="20"/>
      <c r="G281" s="20"/>
      <c r="H281" s="4"/>
      <c r="I281" s="4"/>
      <c r="J281" s="4"/>
      <c r="K281" s="19"/>
      <c r="L281" s="19"/>
      <c r="M281" s="25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9"/>
      <c r="B282" s="1"/>
      <c r="C282" s="2"/>
      <c r="D282" s="19"/>
      <c r="E282" s="2"/>
      <c r="F282" s="20"/>
      <c r="G282" s="20"/>
      <c r="H282" s="4"/>
      <c r="I282" s="4"/>
      <c r="J282" s="4"/>
      <c r="K282" s="19"/>
      <c r="L282" s="19"/>
      <c r="M282" s="25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9"/>
      <c r="B283" s="1"/>
      <c r="C283" s="2"/>
      <c r="D283" s="19"/>
      <c r="E283" s="2"/>
      <c r="F283" s="20"/>
      <c r="G283" s="20"/>
      <c r="H283" s="4"/>
      <c r="I283" s="4"/>
      <c r="J283" s="4"/>
      <c r="K283" s="19"/>
      <c r="L283" s="19"/>
      <c r="M283" s="25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9"/>
      <c r="B284" s="1"/>
      <c r="C284" s="2"/>
      <c r="D284" s="19"/>
      <c r="E284" s="2"/>
      <c r="F284" s="20"/>
      <c r="G284" s="20"/>
      <c r="H284" s="4"/>
      <c r="I284" s="4"/>
      <c r="J284" s="4"/>
      <c r="K284" s="19"/>
      <c r="L284" s="19"/>
      <c r="M284" s="25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9"/>
      <c r="B285" s="1"/>
      <c r="C285" s="2"/>
      <c r="D285" s="19"/>
      <c r="E285" s="2"/>
      <c r="F285" s="20"/>
      <c r="G285" s="20"/>
      <c r="H285" s="4"/>
      <c r="I285" s="4"/>
      <c r="J285" s="4"/>
      <c r="K285" s="19"/>
      <c r="L285" s="19"/>
      <c r="M285" s="25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9"/>
      <c r="B286" s="1"/>
      <c r="C286" s="2"/>
      <c r="D286" s="19"/>
      <c r="E286" s="2"/>
      <c r="F286" s="20"/>
      <c r="G286" s="20"/>
      <c r="H286" s="4"/>
      <c r="I286" s="4"/>
      <c r="J286" s="4"/>
      <c r="K286" s="19"/>
      <c r="L286" s="19"/>
      <c r="M286" s="25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9"/>
      <c r="B287" s="1"/>
      <c r="C287" s="2"/>
      <c r="D287" s="19"/>
      <c r="E287" s="2"/>
      <c r="F287" s="20"/>
      <c r="G287" s="20"/>
      <c r="H287" s="4"/>
      <c r="I287" s="4"/>
      <c r="J287" s="4"/>
      <c r="K287" s="19"/>
      <c r="L287" s="19"/>
      <c r="M287" s="25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9"/>
      <c r="B288" s="1"/>
      <c r="C288" s="2"/>
      <c r="D288" s="19"/>
      <c r="E288" s="2"/>
      <c r="F288" s="20"/>
      <c r="G288" s="20"/>
      <c r="H288" s="4"/>
      <c r="I288" s="4"/>
      <c r="J288" s="4"/>
      <c r="K288" s="19"/>
      <c r="L288" s="19"/>
      <c r="M288" s="25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9"/>
      <c r="B289" s="1"/>
      <c r="C289" s="2"/>
      <c r="D289" s="19"/>
      <c r="E289" s="2"/>
      <c r="F289" s="20"/>
      <c r="G289" s="20"/>
      <c r="H289" s="4"/>
      <c r="I289" s="4"/>
      <c r="J289" s="4"/>
      <c r="K289" s="19"/>
      <c r="L289" s="19"/>
      <c r="M289" s="25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9"/>
      <c r="B290" s="1"/>
      <c r="C290" s="2"/>
      <c r="D290" s="19"/>
      <c r="E290" s="2"/>
      <c r="F290" s="20"/>
      <c r="G290" s="20"/>
      <c r="H290" s="4"/>
      <c r="I290" s="4"/>
      <c r="J290" s="4"/>
      <c r="K290" s="19"/>
      <c r="L290" s="19"/>
      <c r="M290" s="25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9"/>
      <c r="B291" s="1"/>
      <c r="C291" s="2"/>
      <c r="D291" s="19"/>
      <c r="E291" s="2"/>
      <c r="F291" s="20"/>
      <c r="G291" s="20"/>
      <c r="H291" s="4"/>
      <c r="I291" s="4"/>
      <c r="J291" s="4"/>
      <c r="K291" s="19"/>
      <c r="L291" s="19"/>
      <c r="M291" s="25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9"/>
      <c r="B292" s="1"/>
      <c r="C292" s="2"/>
      <c r="D292" s="19"/>
      <c r="E292" s="2"/>
      <c r="F292" s="20"/>
      <c r="G292" s="20"/>
      <c r="H292" s="4"/>
      <c r="I292" s="4"/>
      <c r="J292" s="4"/>
      <c r="K292" s="19"/>
      <c r="L292" s="19"/>
      <c r="M292" s="25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9"/>
      <c r="B293" s="1"/>
      <c r="C293" s="2"/>
      <c r="D293" s="19"/>
      <c r="E293" s="2"/>
      <c r="F293" s="20"/>
      <c r="G293" s="20"/>
      <c r="H293" s="4"/>
      <c r="I293" s="4"/>
      <c r="J293" s="4"/>
      <c r="K293" s="19"/>
      <c r="L293" s="19"/>
      <c r="M293" s="25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9"/>
      <c r="B294" s="1"/>
      <c r="C294" s="2"/>
      <c r="D294" s="19"/>
      <c r="E294" s="2"/>
      <c r="F294" s="20"/>
      <c r="G294" s="20"/>
      <c r="H294" s="4"/>
      <c r="I294" s="4"/>
      <c r="J294" s="4"/>
      <c r="K294" s="19"/>
      <c r="L294" s="19"/>
      <c r="M294" s="25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9"/>
      <c r="B295" s="1"/>
      <c r="C295" s="2"/>
      <c r="D295" s="19"/>
      <c r="E295" s="2"/>
      <c r="F295" s="20"/>
      <c r="G295" s="20"/>
      <c r="H295" s="4"/>
      <c r="I295" s="4"/>
      <c r="J295" s="4"/>
      <c r="K295" s="19"/>
      <c r="L295" s="19"/>
      <c r="M295" s="25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9"/>
      <c r="B296" s="1"/>
      <c r="C296" s="2"/>
      <c r="D296" s="19"/>
      <c r="E296" s="2"/>
      <c r="F296" s="20"/>
      <c r="G296" s="20"/>
      <c r="H296" s="4"/>
      <c r="I296" s="4"/>
      <c r="J296" s="4"/>
      <c r="K296" s="19"/>
      <c r="L296" s="19"/>
      <c r="M296" s="25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9"/>
      <c r="B297" s="1"/>
      <c r="C297" s="2"/>
      <c r="D297" s="19"/>
      <c r="E297" s="2"/>
      <c r="F297" s="20"/>
      <c r="G297" s="20"/>
      <c r="H297" s="4"/>
      <c r="I297" s="4"/>
      <c r="J297" s="4"/>
      <c r="K297" s="19"/>
      <c r="L297" s="19"/>
      <c r="M297" s="25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9"/>
      <c r="B298" s="1"/>
      <c r="C298" s="2"/>
      <c r="D298" s="19"/>
      <c r="E298" s="2"/>
      <c r="F298" s="20"/>
      <c r="G298" s="20"/>
      <c r="H298" s="4"/>
      <c r="I298" s="4"/>
      <c r="J298" s="4"/>
      <c r="K298" s="19"/>
      <c r="L298" s="19"/>
      <c r="M298" s="25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9"/>
      <c r="B299" s="1"/>
      <c r="C299" s="2"/>
      <c r="D299" s="19"/>
      <c r="E299" s="2"/>
      <c r="F299" s="20"/>
      <c r="G299" s="20"/>
      <c r="H299" s="4"/>
      <c r="I299" s="4"/>
      <c r="J299" s="4"/>
      <c r="K299" s="19"/>
      <c r="L299" s="19"/>
      <c r="M299" s="25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9"/>
      <c r="B300" s="1"/>
      <c r="C300" s="2"/>
      <c r="D300" s="19"/>
      <c r="E300" s="2"/>
      <c r="F300" s="20"/>
      <c r="G300" s="20"/>
      <c r="H300" s="4"/>
      <c r="I300" s="4"/>
      <c r="J300" s="4"/>
      <c r="K300" s="19"/>
      <c r="L300" s="19"/>
      <c r="M300" s="25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9"/>
      <c r="B301" s="1"/>
      <c r="C301" s="2"/>
      <c r="D301" s="19"/>
      <c r="E301" s="2"/>
      <c r="F301" s="20"/>
      <c r="G301" s="20"/>
      <c r="H301" s="4"/>
      <c r="I301" s="4"/>
      <c r="J301" s="4"/>
      <c r="K301" s="19"/>
      <c r="L301" s="19"/>
      <c r="M301" s="25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9"/>
      <c r="B302" s="1"/>
      <c r="C302" s="2"/>
      <c r="D302" s="19"/>
      <c r="E302" s="2"/>
      <c r="F302" s="20"/>
      <c r="G302" s="20"/>
      <c r="H302" s="4"/>
      <c r="I302" s="4"/>
      <c r="J302" s="4"/>
      <c r="K302" s="19"/>
      <c r="L302" s="19"/>
      <c r="M302" s="25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9"/>
      <c r="B303" s="1"/>
      <c r="C303" s="2"/>
      <c r="D303" s="19"/>
      <c r="E303" s="2"/>
      <c r="F303" s="20"/>
      <c r="G303" s="20"/>
      <c r="H303" s="4"/>
      <c r="I303" s="4"/>
      <c r="J303" s="4"/>
      <c r="K303" s="19"/>
      <c r="L303" s="19"/>
      <c r="M303" s="25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9"/>
      <c r="B304" s="1"/>
      <c r="C304" s="2"/>
      <c r="D304" s="19"/>
      <c r="E304" s="2"/>
      <c r="F304" s="20"/>
      <c r="G304" s="20"/>
      <c r="H304" s="4"/>
      <c r="I304" s="4"/>
      <c r="J304" s="4"/>
      <c r="K304" s="19"/>
      <c r="L304" s="19"/>
      <c r="M304" s="25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9"/>
      <c r="B305" s="1"/>
      <c r="C305" s="2"/>
      <c r="D305" s="19"/>
      <c r="E305" s="2"/>
      <c r="F305" s="20"/>
      <c r="G305" s="20"/>
      <c r="H305" s="4"/>
      <c r="I305" s="4"/>
      <c r="J305" s="4"/>
      <c r="K305" s="19"/>
      <c r="L305" s="19"/>
      <c r="M305" s="25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9"/>
      <c r="B306" s="1"/>
      <c r="C306" s="2"/>
      <c r="D306" s="19"/>
      <c r="E306" s="2"/>
      <c r="F306" s="20"/>
      <c r="G306" s="20"/>
      <c r="H306" s="4"/>
      <c r="I306" s="4"/>
      <c r="J306" s="4"/>
      <c r="K306" s="19"/>
      <c r="L306" s="19"/>
      <c r="M306" s="25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9"/>
      <c r="B307" s="1"/>
      <c r="C307" s="2"/>
      <c r="D307" s="19"/>
      <c r="E307" s="2"/>
      <c r="F307" s="20"/>
      <c r="G307" s="20"/>
      <c r="H307" s="4"/>
      <c r="I307" s="4"/>
      <c r="J307" s="4"/>
      <c r="K307" s="19"/>
      <c r="L307" s="19"/>
      <c r="M307" s="25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9"/>
      <c r="B308" s="1"/>
      <c r="C308" s="2"/>
      <c r="D308" s="19"/>
      <c r="E308" s="2"/>
      <c r="F308" s="20"/>
      <c r="G308" s="20"/>
      <c r="H308" s="4"/>
      <c r="I308" s="4"/>
      <c r="J308" s="4"/>
      <c r="K308" s="19"/>
      <c r="L308" s="19"/>
      <c r="M308" s="25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9"/>
      <c r="B309" s="1"/>
      <c r="C309" s="2"/>
      <c r="D309" s="19"/>
      <c r="E309" s="2"/>
      <c r="F309" s="20"/>
      <c r="G309" s="20"/>
      <c r="H309" s="4"/>
      <c r="I309" s="4"/>
      <c r="J309" s="4"/>
      <c r="K309" s="19"/>
      <c r="L309" s="19"/>
      <c r="M309" s="25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9"/>
      <c r="B310" s="1"/>
      <c r="C310" s="2"/>
      <c r="D310" s="19"/>
      <c r="E310" s="2"/>
      <c r="F310" s="20"/>
      <c r="G310" s="20"/>
      <c r="H310" s="4"/>
      <c r="I310" s="4"/>
      <c r="J310" s="4"/>
      <c r="K310" s="19"/>
      <c r="L310" s="19"/>
      <c r="M310" s="25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9"/>
      <c r="B311" s="1"/>
      <c r="C311" s="2"/>
      <c r="D311" s="19"/>
      <c r="E311" s="2"/>
      <c r="F311" s="20"/>
      <c r="G311" s="20"/>
      <c r="H311" s="4"/>
      <c r="I311" s="4"/>
      <c r="J311" s="4"/>
      <c r="K311" s="19"/>
      <c r="L311" s="19"/>
      <c r="M311" s="25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9"/>
      <c r="B312" s="1"/>
      <c r="C312" s="2"/>
      <c r="D312" s="19"/>
      <c r="E312" s="2"/>
      <c r="F312" s="20"/>
      <c r="G312" s="20"/>
      <c r="H312" s="4"/>
      <c r="I312" s="4"/>
      <c r="J312" s="4"/>
      <c r="K312" s="19"/>
      <c r="L312" s="19"/>
      <c r="M312" s="25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9"/>
      <c r="B313" s="1"/>
      <c r="C313" s="2"/>
      <c r="D313" s="19"/>
      <c r="E313" s="2"/>
      <c r="F313" s="20"/>
      <c r="G313" s="20"/>
      <c r="H313" s="4"/>
      <c r="I313" s="4"/>
      <c r="J313" s="4"/>
      <c r="K313" s="19"/>
      <c r="L313" s="19"/>
      <c r="M313" s="25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9"/>
      <c r="B314" s="1"/>
      <c r="C314" s="2"/>
      <c r="D314" s="19"/>
      <c r="E314" s="2"/>
      <c r="F314" s="20"/>
      <c r="G314" s="20"/>
      <c r="H314" s="4"/>
      <c r="I314" s="4"/>
      <c r="J314" s="4"/>
      <c r="K314" s="19"/>
      <c r="L314" s="19"/>
      <c r="M314" s="25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9"/>
      <c r="B315" s="1"/>
      <c r="C315" s="2"/>
      <c r="D315" s="19"/>
      <c r="E315" s="2"/>
      <c r="F315" s="20"/>
      <c r="G315" s="20"/>
      <c r="H315" s="4"/>
      <c r="I315" s="4"/>
      <c r="J315" s="4"/>
      <c r="K315" s="19"/>
      <c r="L315" s="19"/>
      <c r="M315" s="25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9"/>
      <c r="B316" s="1"/>
      <c r="C316" s="2"/>
      <c r="D316" s="19"/>
      <c r="E316" s="2"/>
      <c r="F316" s="20"/>
      <c r="G316" s="20"/>
      <c r="H316" s="4"/>
      <c r="I316" s="4"/>
      <c r="J316" s="4"/>
      <c r="K316" s="19"/>
      <c r="L316" s="19"/>
      <c r="M316" s="25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9"/>
      <c r="B317" s="1"/>
      <c r="C317" s="2"/>
      <c r="D317" s="19"/>
      <c r="E317" s="2"/>
      <c r="F317" s="20"/>
      <c r="G317" s="20"/>
      <c r="H317" s="4"/>
      <c r="I317" s="4"/>
      <c r="J317" s="4"/>
      <c r="K317" s="19"/>
      <c r="L317" s="19"/>
      <c r="M317" s="25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9"/>
      <c r="B318" s="1"/>
      <c r="C318" s="2"/>
      <c r="D318" s="19"/>
      <c r="E318" s="2"/>
      <c r="F318" s="20"/>
      <c r="G318" s="20"/>
      <c r="H318" s="4"/>
      <c r="I318" s="4"/>
      <c r="J318" s="4"/>
      <c r="K318" s="19"/>
      <c r="L318" s="19"/>
      <c r="M318" s="25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9"/>
      <c r="B319" s="1"/>
      <c r="C319" s="2"/>
      <c r="D319" s="19"/>
      <c r="E319" s="2"/>
      <c r="F319" s="20"/>
      <c r="G319" s="20"/>
      <c r="H319" s="4"/>
      <c r="I319" s="4"/>
      <c r="J319" s="4"/>
      <c r="K319" s="19"/>
      <c r="L319" s="19"/>
      <c r="M319" s="25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9"/>
      <c r="B320" s="1"/>
      <c r="C320" s="2"/>
      <c r="D320" s="19"/>
      <c r="E320" s="2"/>
      <c r="F320" s="20"/>
      <c r="G320" s="20"/>
      <c r="H320" s="4"/>
      <c r="I320" s="4"/>
      <c r="J320" s="4"/>
      <c r="K320" s="19"/>
      <c r="L320" s="19"/>
      <c r="M320" s="25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9"/>
      <c r="B321" s="1"/>
      <c r="C321" s="2"/>
      <c r="D321" s="19"/>
      <c r="E321" s="2"/>
      <c r="F321" s="20"/>
      <c r="G321" s="20"/>
      <c r="H321" s="4"/>
      <c r="I321" s="4"/>
      <c r="J321" s="4"/>
      <c r="K321" s="19"/>
      <c r="L321" s="19"/>
      <c r="M321" s="25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9"/>
      <c r="B322" s="1"/>
      <c r="C322" s="2"/>
      <c r="D322" s="19"/>
      <c r="E322" s="2"/>
      <c r="F322" s="20"/>
      <c r="G322" s="20"/>
      <c r="H322" s="4"/>
      <c r="I322" s="4"/>
      <c r="J322" s="4"/>
      <c r="K322" s="19"/>
      <c r="L322" s="19"/>
      <c r="M322" s="25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9"/>
      <c r="B323" s="1"/>
      <c r="C323" s="2"/>
      <c r="D323" s="19"/>
      <c r="E323" s="2"/>
      <c r="F323" s="20"/>
      <c r="G323" s="20"/>
      <c r="H323" s="4"/>
      <c r="I323" s="4"/>
      <c r="J323" s="4"/>
      <c r="K323" s="19"/>
      <c r="L323" s="19"/>
      <c r="M323" s="25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9"/>
      <c r="B324" s="1"/>
      <c r="C324" s="2"/>
      <c r="D324" s="19"/>
      <c r="E324" s="2"/>
      <c r="F324" s="20"/>
      <c r="G324" s="20"/>
      <c r="H324" s="4"/>
      <c r="I324" s="4"/>
      <c r="J324" s="4"/>
      <c r="K324" s="19"/>
      <c r="L324" s="19"/>
      <c r="M324" s="25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9"/>
      <c r="B325" s="1"/>
      <c r="C325" s="2"/>
      <c r="D325" s="19"/>
      <c r="E325" s="2"/>
      <c r="F325" s="20"/>
      <c r="G325" s="20"/>
      <c r="H325" s="4"/>
      <c r="I325" s="4"/>
      <c r="J325" s="4"/>
      <c r="K325" s="19"/>
      <c r="L325" s="19"/>
      <c r="M325" s="25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9"/>
      <c r="B326" s="1"/>
      <c r="C326" s="2"/>
      <c r="D326" s="19"/>
      <c r="E326" s="2"/>
      <c r="F326" s="20"/>
      <c r="G326" s="20"/>
      <c r="H326" s="4"/>
      <c r="I326" s="4"/>
      <c r="J326" s="4"/>
      <c r="K326" s="19"/>
      <c r="L326" s="19"/>
      <c r="M326" s="25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9"/>
      <c r="B327" s="1"/>
      <c r="C327" s="2"/>
      <c r="D327" s="19"/>
      <c r="E327" s="2"/>
      <c r="F327" s="20"/>
      <c r="G327" s="20"/>
      <c r="H327" s="4"/>
      <c r="I327" s="4"/>
      <c r="J327" s="4"/>
      <c r="K327" s="19"/>
      <c r="L327" s="19"/>
      <c r="M327" s="25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9"/>
      <c r="B328" s="1"/>
      <c r="C328" s="2"/>
      <c r="D328" s="19"/>
      <c r="E328" s="2"/>
      <c r="F328" s="20"/>
      <c r="G328" s="20"/>
      <c r="H328" s="4"/>
      <c r="I328" s="4"/>
      <c r="J328" s="4"/>
      <c r="K328" s="19"/>
      <c r="L328" s="19"/>
      <c r="M328" s="25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9"/>
      <c r="B329" s="1"/>
      <c r="C329" s="2"/>
      <c r="D329" s="19"/>
      <c r="E329" s="2"/>
      <c r="F329" s="20"/>
      <c r="G329" s="20"/>
      <c r="H329" s="4"/>
      <c r="I329" s="4"/>
      <c r="J329" s="4"/>
      <c r="K329" s="19"/>
      <c r="L329" s="19"/>
      <c r="M329" s="25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9"/>
      <c r="B330" s="1"/>
      <c r="C330" s="2"/>
      <c r="D330" s="19"/>
      <c r="E330" s="2"/>
      <c r="F330" s="20"/>
      <c r="G330" s="20"/>
      <c r="H330" s="4"/>
      <c r="I330" s="4"/>
      <c r="J330" s="4"/>
      <c r="K330" s="19"/>
      <c r="L330" s="19"/>
      <c r="M330" s="25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9"/>
      <c r="B331" s="1"/>
      <c r="C331" s="2"/>
      <c r="D331" s="19"/>
      <c r="E331" s="2"/>
      <c r="F331" s="20"/>
      <c r="G331" s="20"/>
      <c r="H331" s="4"/>
      <c r="I331" s="4"/>
      <c r="J331" s="4"/>
      <c r="K331" s="19"/>
      <c r="L331" s="19"/>
      <c r="M331" s="25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9"/>
      <c r="B332" s="1"/>
      <c r="C332" s="2"/>
      <c r="D332" s="19"/>
      <c r="E332" s="2"/>
      <c r="F332" s="20"/>
      <c r="G332" s="20"/>
      <c r="H332" s="4"/>
      <c r="I332" s="4"/>
      <c r="J332" s="4"/>
      <c r="K332" s="19"/>
      <c r="L332" s="19"/>
      <c r="M332" s="25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9"/>
      <c r="B333" s="1"/>
      <c r="C333" s="2"/>
      <c r="D333" s="19"/>
      <c r="E333" s="2"/>
      <c r="F333" s="20"/>
      <c r="G333" s="20"/>
      <c r="H333" s="4"/>
      <c r="I333" s="4"/>
      <c r="J333" s="4"/>
      <c r="K333" s="19"/>
      <c r="L333" s="19"/>
      <c r="M333" s="25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9"/>
      <c r="B334" s="1"/>
      <c r="C334" s="2"/>
      <c r="D334" s="19"/>
      <c r="E334" s="2"/>
      <c r="F334" s="20"/>
      <c r="G334" s="20"/>
      <c r="H334" s="4"/>
      <c r="I334" s="4"/>
      <c r="J334" s="4"/>
      <c r="K334" s="19"/>
      <c r="L334" s="19"/>
      <c r="M334" s="25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9"/>
      <c r="B335" s="1"/>
      <c r="C335" s="2"/>
      <c r="D335" s="19"/>
      <c r="E335" s="2"/>
      <c r="F335" s="20"/>
      <c r="G335" s="20"/>
      <c r="H335" s="4"/>
      <c r="I335" s="4"/>
      <c r="J335" s="4"/>
      <c r="K335" s="19"/>
      <c r="L335" s="19"/>
      <c r="M335" s="25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9"/>
      <c r="B336" s="1"/>
      <c r="C336" s="2"/>
      <c r="D336" s="19"/>
      <c r="E336" s="2"/>
      <c r="F336" s="20"/>
      <c r="G336" s="20"/>
      <c r="H336" s="4"/>
      <c r="I336" s="4"/>
      <c r="J336" s="4"/>
      <c r="K336" s="19"/>
      <c r="L336" s="19"/>
      <c r="M336" s="25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9"/>
      <c r="B337" s="1"/>
      <c r="C337" s="2"/>
      <c r="D337" s="19"/>
      <c r="E337" s="2"/>
      <c r="F337" s="20"/>
      <c r="G337" s="20"/>
      <c r="H337" s="4"/>
      <c r="I337" s="4"/>
      <c r="J337" s="4"/>
      <c r="K337" s="19"/>
      <c r="L337" s="19"/>
      <c r="M337" s="25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9"/>
      <c r="B338" s="1"/>
      <c r="C338" s="2"/>
      <c r="D338" s="19"/>
      <c r="E338" s="2"/>
      <c r="F338" s="20"/>
      <c r="G338" s="20"/>
      <c r="H338" s="4"/>
      <c r="I338" s="4"/>
      <c r="J338" s="4"/>
      <c r="K338" s="19"/>
      <c r="L338" s="19"/>
      <c r="M338" s="25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9"/>
      <c r="B339" s="1"/>
      <c r="C339" s="2"/>
      <c r="D339" s="19"/>
      <c r="E339" s="2"/>
      <c r="F339" s="20"/>
      <c r="G339" s="20"/>
      <c r="H339" s="4"/>
      <c r="I339" s="4"/>
      <c r="J339" s="4"/>
      <c r="K339" s="19"/>
      <c r="L339" s="19"/>
      <c r="M339" s="25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9"/>
      <c r="B340" s="1"/>
      <c r="C340" s="2"/>
      <c r="D340" s="19"/>
      <c r="E340" s="2"/>
      <c r="F340" s="20"/>
      <c r="G340" s="20"/>
      <c r="H340" s="4"/>
      <c r="I340" s="4"/>
      <c r="J340" s="4"/>
      <c r="K340" s="19"/>
      <c r="L340" s="19"/>
      <c r="M340" s="25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9"/>
      <c r="B341" s="1"/>
      <c r="C341" s="2"/>
      <c r="D341" s="19"/>
      <c r="E341" s="2"/>
      <c r="F341" s="20"/>
      <c r="G341" s="20"/>
      <c r="H341" s="4"/>
      <c r="I341" s="4"/>
      <c r="J341" s="4"/>
      <c r="K341" s="19"/>
      <c r="L341" s="19"/>
      <c r="M341" s="25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9"/>
      <c r="B342" s="1"/>
      <c r="C342" s="2"/>
      <c r="D342" s="19"/>
      <c r="E342" s="2"/>
      <c r="F342" s="20"/>
      <c r="G342" s="20"/>
      <c r="H342" s="4"/>
      <c r="I342" s="4"/>
      <c r="J342" s="4"/>
      <c r="K342" s="19"/>
      <c r="L342" s="19"/>
      <c r="M342" s="25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9"/>
      <c r="B343" s="1"/>
      <c r="C343" s="2"/>
      <c r="D343" s="19"/>
      <c r="E343" s="2"/>
      <c r="F343" s="20"/>
      <c r="G343" s="20"/>
      <c r="H343" s="4"/>
      <c r="I343" s="4"/>
      <c r="J343" s="4"/>
      <c r="K343" s="19"/>
      <c r="L343" s="19"/>
      <c r="M343" s="25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9"/>
      <c r="B344" s="1"/>
      <c r="C344" s="2"/>
      <c r="D344" s="19"/>
      <c r="E344" s="2"/>
      <c r="F344" s="20"/>
      <c r="G344" s="20"/>
      <c r="H344" s="4"/>
      <c r="I344" s="4"/>
      <c r="J344" s="4"/>
      <c r="K344" s="19"/>
      <c r="L344" s="19"/>
      <c r="M344" s="25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9"/>
      <c r="B345" s="1"/>
      <c r="C345" s="2"/>
      <c r="D345" s="19"/>
      <c r="E345" s="2"/>
      <c r="F345" s="20"/>
      <c r="G345" s="20"/>
      <c r="H345" s="4"/>
      <c r="I345" s="4"/>
      <c r="J345" s="4"/>
      <c r="K345" s="19"/>
      <c r="L345" s="19"/>
      <c r="M345" s="25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9"/>
      <c r="B346" s="1"/>
      <c r="C346" s="2"/>
      <c r="D346" s="19"/>
      <c r="E346" s="2"/>
      <c r="F346" s="20"/>
      <c r="G346" s="20"/>
      <c r="H346" s="4"/>
      <c r="I346" s="4"/>
      <c r="J346" s="4"/>
      <c r="K346" s="19"/>
      <c r="L346" s="19"/>
      <c r="M346" s="25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9"/>
      <c r="B347" s="1"/>
      <c r="C347" s="2"/>
      <c r="D347" s="19"/>
      <c r="E347" s="2"/>
      <c r="F347" s="20"/>
      <c r="G347" s="20"/>
      <c r="H347" s="4"/>
      <c r="I347" s="4"/>
      <c r="J347" s="4"/>
      <c r="K347" s="19"/>
      <c r="L347" s="19"/>
      <c r="M347" s="25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9"/>
      <c r="B348" s="1"/>
      <c r="C348" s="2"/>
      <c r="D348" s="19"/>
      <c r="E348" s="2"/>
      <c r="F348" s="20"/>
      <c r="G348" s="20"/>
      <c r="H348" s="4"/>
      <c r="I348" s="4"/>
      <c r="J348" s="4"/>
      <c r="K348" s="19"/>
      <c r="L348" s="19"/>
      <c r="M348" s="25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9"/>
      <c r="B349" s="1"/>
      <c r="C349" s="2"/>
      <c r="D349" s="19"/>
      <c r="E349" s="2"/>
      <c r="F349" s="20"/>
      <c r="G349" s="20"/>
      <c r="H349" s="4"/>
      <c r="I349" s="4"/>
      <c r="J349" s="4"/>
      <c r="K349" s="19"/>
      <c r="L349" s="19"/>
      <c r="M349" s="25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9"/>
      <c r="B350" s="1"/>
      <c r="C350" s="2"/>
      <c r="D350" s="19"/>
      <c r="E350" s="2"/>
      <c r="F350" s="20"/>
      <c r="G350" s="20"/>
      <c r="H350" s="4"/>
      <c r="I350" s="4"/>
      <c r="J350" s="4"/>
      <c r="K350" s="19"/>
      <c r="L350" s="19"/>
      <c r="M350" s="25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9"/>
      <c r="B351" s="1"/>
      <c r="C351" s="2"/>
      <c r="D351" s="19"/>
      <c r="E351" s="2"/>
      <c r="F351" s="20"/>
      <c r="G351" s="20"/>
      <c r="H351" s="4"/>
      <c r="I351" s="4"/>
      <c r="J351" s="4"/>
      <c r="K351" s="19"/>
      <c r="L351" s="19"/>
      <c r="M351" s="25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9"/>
      <c r="B352" s="1"/>
      <c r="C352" s="2"/>
      <c r="D352" s="19"/>
      <c r="E352" s="2"/>
      <c r="F352" s="20"/>
      <c r="G352" s="20"/>
      <c r="H352" s="4"/>
      <c r="I352" s="4"/>
      <c r="J352" s="4"/>
      <c r="K352" s="19"/>
      <c r="L352" s="19"/>
      <c r="M352" s="25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2:26" ht="15.75" customHeight="1" x14ac:dyDescent="0.25">
      <c r="B353" s="1"/>
      <c r="C353" s="2"/>
      <c r="D353" s="19"/>
      <c r="E353" s="2"/>
      <c r="F353" s="20"/>
      <c r="G353" s="20"/>
      <c r="H353" s="4"/>
      <c r="I353" s="4"/>
      <c r="J353" s="4"/>
      <c r="K353" s="19"/>
      <c r="L353" s="19"/>
      <c r="M353" s="25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2:26" ht="15.75" customHeight="1" x14ac:dyDescent="0.25">
      <c r="B354" s="1"/>
      <c r="C354" s="2"/>
      <c r="D354" s="19"/>
      <c r="E354" s="2"/>
      <c r="F354" s="20"/>
      <c r="G354" s="20"/>
      <c r="H354" s="4"/>
      <c r="I354" s="4"/>
      <c r="J354" s="4"/>
      <c r="K354" s="19"/>
      <c r="L354" s="19"/>
      <c r="M354" s="25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2:26" ht="15.75" customHeight="1" x14ac:dyDescent="0.25">
      <c r="B355" s="1"/>
      <c r="C355" s="2"/>
      <c r="D355" s="19"/>
      <c r="E355" s="2"/>
      <c r="F355" s="20"/>
      <c r="G355" s="20"/>
      <c r="H355" s="4"/>
      <c r="I355" s="4"/>
      <c r="J355" s="4"/>
      <c r="K355" s="19"/>
      <c r="L355" s="19"/>
      <c r="M355" s="25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2:26" ht="15.75" customHeight="1" x14ac:dyDescent="0.25">
      <c r="B356" s="1"/>
      <c r="C356" s="2"/>
      <c r="D356" s="19"/>
      <c r="E356" s="2"/>
      <c r="F356" s="20"/>
      <c r="G356" s="20"/>
      <c r="H356" s="4"/>
      <c r="I356" s="4"/>
      <c r="J356" s="4"/>
      <c r="K356" s="19"/>
      <c r="L356" s="19"/>
      <c r="M356" s="25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2:26" ht="15.75" customHeight="1" x14ac:dyDescent="0.25">
      <c r="B357" s="1"/>
      <c r="C357" s="2"/>
      <c r="D357" s="19"/>
      <c r="E357" s="2"/>
      <c r="F357" s="20"/>
      <c r="G357" s="20"/>
      <c r="H357" s="4"/>
      <c r="I357" s="4"/>
      <c r="J357" s="4"/>
      <c r="K357" s="19"/>
      <c r="L357" s="19"/>
      <c r="M357" s="25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2:26" ht="15.75" customHeight="1" x14ac:dyDescent="0.25">
      <c r="B358" s="1"/>
      <c r="C358" s="2"/>
      <c r="D358" s="19"/>
      <c r="E358" s="2"/>
      <c r="F358" s="20"/>
      <c r="G358" s="20"/>
      <c r="H358" s="4"/>
      <c r="I358" s="4"/>
      <c r="J358" s="4"/>
      <c r="K358" s="19"/>
      <c r="L358" s="19"/>
      <c r="M358" s="25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</sheetData>
  <sortState xmlns:xlrd2="http://schemas.microsoft.com/office/spreadsheetml/2017/richdata2" ref="O3:P10">
    <sortCondition ref="P3:P10"/>
  </sortState>
  <mergeCells count="1">
    <mergeCell ref="O12:P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0"/>
  <sheetViews>
    <sheetView tabSelected="1" workbookViewId="0">
      <selection activeCell="K37" activeCellId="2" sqref="K33 K35 K37"/>
    </sheetView>
  </sheetViews>
  <sheetFormatPr baseColWidth="10" defaultColWidth="14.453125" defaultRowHeight="13" x14ac:dyDescent="0.3"/>
  <cols>
    <col min="1" max="1" width="27.81640625" style="10" customWidth="1"/>
    <col min="2" max="2" width="10.81640625" style="4" bestFit="1" customWidth="1"/>
    <col min="3" max="3" width="11.26953125" style="21" customWidth="1"/>
    <col min="4" max="4" width="9.81640625" style="11" customWidth="1"/>
    <col min="5" max="5" width="22.54296875" style="12" customWidth="1"/>
    <col min="6" max="6" width="27" style="8" customWidth="1"/>
    <col min="7" max="8" width="12" style="7" hidden="1" customWidth="1"/>
    <col min="9" max="9" width="11.1796875" style="7" hidden="1" customWidth="1"/>
    <col min="10" max="10" width="16.26953125" style="21" customWidth="1"/>
    <col min="11" max="11" width="10" style="24" customWidth="1"/>
    <col min="12" max="12" width="13.1796875" style="123" customWidth="1"/>
    <col min="13" max="13" width="10.26953125" style="26" bestFit="1" customWidth="1"/>
    <col min="14" max="16384" width="14.453125" style="5"/>
  </cols>
  <sheetData>
    <row r="1" spans="1:13" s="122" customFormat="1" ht="27.75" customHeight="1" x14ac:dyDescent="0.35">
      <c r="A1" s="118" t="s">
        <v>1</v>
      </c>
      <c r="B1" s="119" t="s">
        <v>2</v>
      </c>
      <c r="C1" s="119" t="s">
        <v>318</v>
      </c>
      <c r="D1" s="119" t="s">
        <v>3</v>
      </c>
      <c r="E1" s="120" t="s">
        <v>4</v>
      </c>
      <c r="F1" s="120" t="s">
        <v>5</v>
      </c>
      <c r="G1" s="121" t="s">
        <v>6</v>
      </c>
      <c r="H1" s="121" t="s">
        <v>7</v>
      </c>
      <c r="I1" s="121" t="s">
        <v>8</v>
      </c>
      <c r="J1" s="120" t="s">
        <v>9</v>
      </c>
      <c r="K1" s="120" t="s">
        <v>136</v>
      </c>
      <c r="L1" s="125" t="s">
        <v>137</v>
      </c>
    </row>
    <row r="2" spans="1:13" s="18" customFormat="1" ht="15.75" customHeight="1" x14ac:dyDescent="0.35">
      <c r="A2" s="84" t="s">
        <v>14</v>
      </c>
      <c r="B2" s="85" t="s">
        <v>143</v>
      </c>
      <c r="C2" s="86" t="s">
        <v>15</v>
      </c>
      <c r="D2" s="87" t="s">
        <v>25</v>
      </c>
      <c r="E2" s="84" t="s">
        <v>17</v>
      </c>
      <c r="F2" s="84" t="s">
        <v>18</v>
      </c>
      <c r="G2" s="88">
        <f>VLOOKUP(D2,'[1] Grille calcul temps compensés'!$A$4:$D$27,4,FALSE)</f>
        <v>1.3888888888888889E-3</v>
      </c>
      <c r="H2" s="88">
        <f>VLOOKUP(B2,'[1] Grille calcul temps compensés'!$F$4:$G$7,2,FALSE)</f>
        <v>0</v>
      </c>
      <c r="I2" s="88">
        <f t="shared" ref="I2:I33" si="0">G2+H2</f>
        <v>1.3888888888888889E-3</v>
      </c>
      <c r="J2" s="100">
        <v>2.225694444444444E-2</v>
      </c>
      <c r="K2" s="89">
        <v>1</v>
      </c>
      <c r="L2" s="126" t="s">
        <v>133</v>
      </c>
      <c r="M2" s="17"/>
    </row>
    <row r="3" spans="1:13" s="18" customFormat="1" ht="15.75" customHeight="1" x14ac:dyDescent="0.35">
      <c r="A3" s="84" t="s">
        <v>19</v>
      </c>
      <c r="B3" s="85" t="s">
        <v>143</v>
      </c>
      <c r="C3" s="86">
        <v>39158</v>
      </c>
      <c r="D3" s="87" t="s">
        <v>49</v>
      </c>
      <c r="E3" s="84" t="s">
        <v>160</v>
      </c>
      <c r="F3" s="84" t="s">
        <v>125</v>
      </c>
      <c r="G3" s="88">
        <f>VLOOKUP(D3,'[1] Grille calcul temps compensés'!$A$4:$D$27,4,FALSE)</f>
        <v>6.9444444444444447E-4</v>
      </c>
      <c r="H3" s="88">
        <f>VLOOKUP(B3,'[1] Grille calcul temps compensés'!$F$4:$G$7,2,FALSE)</f>
        <v>0</v>
      </c>
      <c r="I3" s="88">
        <f t="shared" si="0"/>
        <v>6.9444444444444447E-4</v>
      </c>
      <c r="J3" s="100">
        <v>2.2627314814814819E-2</v>
      </c>
      <c r="K3" s="89">
        <v>2</v>
      </c>
      <c r="L3" s="126" t="s">
        <v>315</v>
      </c>
      <c r="M3" s="17"/>
    </row>
    <row r="4" spans="1:13" s="18" customFormat="1" ht="15.75" customHeight="1" x14ac:dyDescent="0.35">
      <c r="A4" s="84" t="s">
        <v>205</v>
      </c>
      <c r="B4" s="85" t="s">
        <v>143</v>
      </c>
      <c r="C4" s="86" t="s">
        <v>21</v>
      </c>
      <c r="D4" s="87" t="s">
        <v>16</v>
      </c>
      <c r="E4" s="84" t="s">
        <v>22</v>
      </c>
      <c r="F4" s="84" t="s">
        <v>23</v>
      </c>
      <c r="G4" s="88">
        <f>VLOOKUP(D4,'[1] Grille calcul temps compensés'!$A$4:$D$27,4,FALSE)</f>
        <v>6.9444444444444447E-4</v>
      </c>
      <c r="H4" s="88">
        <f>VLOOKUP(B4,'[1] Grille calcul temps compensés'!$F$4:$G$7,2,FALSE)</f>
        <v>0</v>
      </c>
      <c r="I4" s="88">
        <f t="shared" si="0"/>
        <v>6.9444444444444447E-4</v>
      </c>
      <c r="J4" s="100">
        <v>2.298611111111111E-2</v>
      </c>
      <c r="K4" s="89">
        <v>3</v>
      </c>
      <c r="L4" s="126" t="s">
        <v>134</v>
      </c>
      <c r="M4" s="17"/>
    </row>
    <row r="5" spans="1:13" s="18" customFormat="1" ht="15.75" customHeight="1" x14ac:dyDescent="0.35">
      <c r="A5" s="84" t="s">
        <v>19</v>
      </c>
      <c r="B5" s="85" t="s">
        <v>143</v>
      </c>
      <c r="C5" s="86">
        <v>39319</v>
      </c>
      <c r="D5" s="87" t="s">
        <v>49</v>
      </c>
      <c r="E5" s="84" t="s">
        <v>295</v>
      </c>
      <c r="F5" s="84" t="s">
        <v>296</v>
      </c>
      <c r="G5" s="88">
        <f>VLOOKUP(D5,'[1] Grille calcul temps compensés'!$A$4:$D$27,4,FALSE)</f>
        <v>6.9444444444444447E-4</v>
      </c>
      <c r="H5" s="88">
        <f>VLOOKUP(B5,'[1] Grille calcul temps compensés'!$F$4:$G$7,2,FALSE)</f>
        <v>0</v>
      </c>
      <c r="I5" s="88">
        <f t="shared" si="0"/>
        <v>6.9444444444444447E-4</v>
      </c>
      <c r="J5" s="100">
        <v>2.3032407407407404E-2</v>
      </c>
      <c r="K5" s="89">
        <v>4</v>
      </c>
      <c r="L5" s="126" t="s">
        <v>316</v>
      </c>
      <c r="M5" s="17"/>
    </row>
    <row r="6" spans="1:13" s="18" customFormat="1" ht="15.75" customHeight="1" x14ac:dyDescent="0.35">
      <c r="A6" s="90" t="s">
        <v>19</v>
      </c>
      <c r="B6" s="85" t="s">
        <v>143</v>
      </c>
      <c r="C6" s="91">
        <v>37933</v>
      </c>
      <c r="D6" s="92" t="s">
        <v>30</v>
      </c>
      <c r="E6" s="90" t="s">
        <v>162</v>
      </c>
      <c r="F6" s="90" t="s">
        <v>161</v>
      </c>
      <c r="G6" s="88">
        <f>VLOOKUP(D6,'[1] Grille calcul temps compensés'!$A$4:$D$27,4,FALSE)</f>
        <v>3.4722222222222224E-4</v>
      </c>
      <c r="H6" s="88">
        <f>VLOOKUP(B6,'[1] Grille calcul temps compensés'!$F$4:$G$7,2,FALSE)</f>
        <v>0</v>
      </c>
      <c r="I6" s="88">
        <f t="shared" si="0"/>
        <v>3.4722222222222224E-4</v>
      </c>
      <c r="J6" s="100">
        <v>2.3391203703703702E-2</v>
      </c>
      <c r="K6" s="89">
        <v>5</v>
      </c>
      <c r="L6" s="126" t="s">
        <v>127</v>
      </c>
      <c r="M6" s="17"/>
    </row>
    <row r="7" spans="1:13" s="18" customFormat="1" ht="15.75" customHeight="1" x14ac:dyDescent="0.35">
      <c r="A7" s="84" t="s">
        <v>145</v>
      </c>
      <c r="B7" s="85" t="s">
        <v>143</v>
      </c>
      <c r="C7" s="86">
        <v>38576</v>
      </c>
      <c r="D7" s="87" t="s">
        <v>30</v>
      </c>
      <c r="E7" s="84" t="s">
        <v>72</v>
      </c>
      <c r="F7" s="84" t="s">
        <v>45</v>
      </c>
      <c r="G7" s="88">
        <f>VLOOKUP(D7,'[1] Grille calcul temps compensés'!$A$4:$D$27,4,FALSE)</f>
        <v>3.4722222222222224E-4</v>
      </c>
      <c r="H7" s="88">
        <f>VLOOKUP(B7,'[1] Grille calcul temps compensés'!$F$4:$G$7,2,FALSE)</f>
        <v>0</v>
      </c>
      <c r="I7" s="88">
        <f t="shared" si="0"/>
        <v>3.4722222222222224E-4</v>
      </c>
      <c r="J7" s="100">
        <v>2.3460648148148147E-2</v>
      </c>
      <c r="K7" s="89">
        <v>6</v>
      </c>
      <c r="L7" s="126" t="s">
        <v>128</v>
      </c>
      <c r="M7" s="17"/>
    </row>
    <row r="8" spans="1:13" s="18" customFormat="1" ht="15.75" customHeight="1" x14ac:dyDescent="0.35">
      <c r="A8" s="84" t="s">
        <v>241</v>
      </c>
      <c r="B8" s="85" t="s">
        <v>143</v>
      </c>
      <c r="C8" s="86" t="s">
        <v>10</v>
      </c>
      <c r="D8" s="87" t="s">
        <v>11</v>
      </c>
      <c r="E8" s="84" t="s">
        <v>12</v>
      </c>
      <c r="F8" s="84" t="s">
        <v>13</v>
      </c>
      <c r="G8" s="88">
        <f>VLOOKUP(D8,'[1] Grille calcul temps compensés'!$A$4:$D$27,4,FALSE)</f>
        <v>2.0833333333333333E-3</v>
      </c>
      <c r="H8" s="88">
        <f>VLOOKUP(B8,'[1] Grille calcul temps compensés'!$F$4:$G$7,2,FALSE)</f>
        <v>0</v>
      </c>
      <c r="I8" s="88">
        <f t="shared" si="0"/>
        <v>2.0833333333333333E-3</v>
      </c>
      <c r="J8" s="100">
        <v>2.3668981481481485E-2</v>
      </c>
      <c r="K8" s="89">
        <v>7</v>
      </c>
      <c r="L8" s="126" t="s">
        <v>135</v>
      </c>
      <c r="M8" s="17"/>
    </row>
    <row r="9" spans="1:13" s="18" customFormat="1" ht="15.75" customHeight="1" x14ac:dyDescent="0.35">
      <c r="A9" s="90" t="s">
        <v>19</v>
      </c>
      <c r="B9" s="85" t="s">
        <v>143</v>
      </c>
      <c r="C9" s="91">
        <v>36222</v>
      </c>
      <c r="D9" s="92" t="s">
        <v>30</v>
      </c>
      <c r="E9" s="90" t="s">
        <v>160</v>
      </c>
      <c r="F9" s="90" t="s">
        <v>161</v>
      </c>
      <c r="G9" s="88">
        <f>VLOOKUP(D9,'[1] Grille calcul temps compensés'!$A$4:$D$27,4,FALSE)</f>
        <v>3.4722222222222224E-4</v>
      </c>
      <c r="H9" s="88">
        <f>VLOOKUP(B9,'[1] Grille calcul temps compensés'!$F$4:$G$7,2,FALSE)</f>
        <v>0</v>
      </c>
      <c r="I9" s="88">
        <f t="shared" si="0"/>
        <v>3.4722222222222224E-4</v>
      </c>
      <c r="J9" s="100">
        <v>2.3935185185185184E-2</v>
      </c>
      <c r="K9" s="89">
        <v>8</v>
      </c>
      <c r="L9" s="126" t="s">
        <v>129</v>
      </c>
      <c r="M9" s="17"/>
    </row>
    <row r="10" spans="1:13" ht="15.75" customHeight="1" x14ac:dyDescent="0.35">
      <c r="A10" s="93" t="s">
        <v>66</v>
      </c>
      <c r="B10" s="94" t="s">
        <v>143</v>
      </c>
      <c r="C10" s="95">
        <v>30605</v>
      </c>
      <c r="D10" s="96" t="s">
        <v>30</v>
      </c>
      <c r="E10" s="93" t="s">
        <v>157</v>
      </c>
      <c r="F10" s="93" t="s">
        <v>24</v>
      </c>
      <c r="G10" s="88">
        <f>VLOOKUP(D10,'[1] Grille calcul temps compensés'!$A$4:$D$27,4,FALSE)</f>
        <v>3.4722222222222224E-4</v>
      </c>
      <c r="H10" s="88">
        <f>VLOOKUP(B10,'[1] Grille calcul temps compensés'!$F$4:$G$7,2,FALSE)</f>
        <v>0</v>
      </c>
      <c r="I10" s="88">
        <f t="shared" si="0"/>
        <v>3.4722222222222224E-4</v>
      </c>
      <c r="J10" s="101">
        <v>2.4108796296296298E-2</v>
      </c>
      <c r="K10" s="97">
        <v>9</v>
      </c>
      <c r="L10" s="127"/>
      <c r="M10" s="6"/>
    </row>
    <row r="11" spans="1:13" ht="15.75" customHeight="1" x14ac:dyDescent="0.35">
      <c r="A11" s="98" t="s">
        <v>251</v>
      </c>
      <c r="B11" s="94" t="s">
        <v>143</v>
      </c>
      <c r="C11" s="99">
        <v>22063</v>
      </c>
      <c r="D11" s="96" t="s">
        <v>56</v>
      </c>
      <c r="E11" s="98" t="s">
        <v>252</v>
      </c>
      <c r="F11" s="98" t="s">
        <v>253</v>
      </c>
      <c r="G11" s="88">
        <f>VLOOKUP(D11,'[1] Grille calcul temps compensés'!$A$4:$D$27,4,FALSE)</f>
        <v>2.7777777777777779E-3</v>
      </c>
      <c r="H11" s="88">
        <f>VLOOKUP(B11,'[1] Grille calcul temps compensés'!$F$4:$G$7,2,FALSE)</f>
        <v>0</v>
      </c>
      <c r="I11" s="88">
        <f t="shared" si="0"/>
        <v>2.7777777777777779E-3</v>
      </c>
      <c r="J11" s="101">
        <v>2.417824074074074E-2</v>
      </c>
      <c r="K11" s="97">
        <v>10</v>
      </c>
      <c r="L11" s="127"/>
      <c r="M11" s="6"/>
    </row>
    <row r="12" spans="1:13" s="18" customFormat="1" ht="15.75" customHeight="1" x14ac:dyDescent="0.35">
      <c r="A12" s="84" t="s">
        <v>19</v>
      </c>
      <c r="B12" s="85" t="s">
        <v>143</v>
      </c>
      <c r="C12" s="86">
        <v>38925</v>
      </c>
      <c r="D12" s="87" t="s">
        <v>49</v>
      </c>
      <c r="E12" s="84" t="s">
        <v>50</v>
      </c>
      <c r="F12" s="84" t="s">
        <v>51</v>
      </c>
      <c r="G12" s="88">
        <f>VLOOKUP(D12,'[1] Grille calcul temps compensés'!$A$4:$D$27,4,FALSE)</f>
        <v>6.9444444444444447E-4</v>
      </c>
      <c r="H12" s="88">
        <f>VLOOKUP(B12,'[1] Grille calcul temps compensés'!$F$4:$G$7,2,FALSE)</f>
        <v>0</v>
      </c>
      <c r="I12" s="88">
        <f t="shared" si="0"/>
        <v>6.9444444444444447E-4</v>
      </c>
      <c r="J12" s="100">
        <v>2.4247685185185181E-2</v>
      </c>
      <c r="K12" s="89">
        <v>11</v>
      </c>
      <c r="L12" s="126" t="s">
        <v>312</v>
      </c>
      <c r="M12" s="17"/>
    </row>
    <row r="13" spans="1:13" s="18" customFormat="1" ht="15.75" customHeight="1" x14ac:dyDescent="0.35">
      <c r="A13" s="84" t="s">
        <v>19</v>
      </c>
      <c r="B13" s="85" t="s">
        <v>143</v>
      </c>
      <c r="C13" s="86">
        <v>39375</v>
      </c>
      <c r="D13" s="87" t="s">
        <v>49</v>
      </c>
      <c r="E13" s="84" t="s">
        <v>293</v>
      </c>
      <c r="F13" s="84" t="s">
        <v>294</v>
      </c>
      <c r="G13" s="88">
        <f>VLOOKUP(D13,'[1] Grille calcul temps compensés'!$A$4:$D$27,4,FALSE)</f>
        <v>6.9444444444444447E-4</v>
      </c>
      <c r="H13" s="88">
        <f>VLOOKUP(B13,'[1] Grille calcul temps compensés'!$F$4:$G$7,2,FALSE)</f>
        <v>0</v>
      </c>
      <c r="I13" s="88">
        <f t="shared" si="0"/>
        <v>6.9444444444444447E-4</v>
      </c>
      <c r="J13" s="100">
        <v>2.4305555555555556E-2</v>
      </c>
      <c r="K13" s="89">
        <v>12</v>
      </c>
      <c r="L13" s="126" t="s">
        <v>317</v>
      </c>
      <c r="M13" s="17"/>
    </row>
    <row r="14" spans="1:13" s="18" customFormat="1" ht="15.75" customHeight="1" x14ac:dyDescent="0.35">
      <c r="A14" s="84" t="s">
        <v>145</v>
      </c>
      <c r="B14" s="85" t="s">
        <v>143</v>
      </c>
      <c r="C14" s="86">
        <v>39021</v>
      </c>
      <c r="D14" s="87" t="s">
        <v>49</v>
      </c>
      <c r="E14" s="84" t="s">
        <v>64</v>
      </c>
      <c r="F14" s="84" t="s">
        <v>65</v>
      </c>
      <c r="G14" s="88">
        <f>VLOOKUP(D14,'[1] Grille calcul temps compensés'!$A$4:$D$27,4,FALSE)</f>
        <v>6.9444444444444447E-4</v>
      </c>
      <c r="H14" s="88">
        <f>VLOOKUP(B14,'[1] Grille calcul temps compensés'!$F$4:$G$7,2,FALSE)</f>
        <v>0</v>
      </c>
      <c r="I14" s="88">
        <f t="shared" si="0"/>
        <v>6.9444444444444447E-4</v>
      </c>
      <c r="J14" s="100">
        <v>2.4467592592592593E-2</v>
      </c>
      <c r="K14" s="89">
        <v>13</v>
      </c>
      <c r="L14" s="126" t="s">
        <v>314</v>
      </c>
      <c r="M14" s="17"/>
    </row>
    <row r="15" spans="1:13" ht="15.75" customHeight="1" x14ac:dyDescent="0.35">
      <c r="A15" s="98" t="s">
        <v>184</v>
      </c>
      <c r="B15" s="94" t="s">
        <v>143</v>
      </c>
      <c r="C15" s="99">
        <v>26421</v>
      </c>
      <c r="D15" s="96" t="s">
        <v>25</v>
      </c>
      <c r="E15" s="98" t="s">
        <v>26</v>
      </c>
      <c r="F15" s="98" t="s">
        <v>27</v>
      </c>
      <c r="G15" s="88">
        <f>VLOOKUP(D15,'[1] Grille calcul temps compensés'!$A$4:$D$27,4,FALSE)</f>
        <v>1.3888888888888889E-3</v>
      </c>
      <c r="H15" s="88">
        <f>VLOOKUP(B15,'[1] Grille calcul temps compensés'!$F$4:$G$7,2,FALSE)</f>
        <v>0</v>
      </c>
      <c r="I15" s="88">
        <f t="shared" si="0"/>
        <v>1.3888888888888889E-3</v>
      </c>
      <c r="J15" s="101">
        <v>2.4513888888888887E-2</v>
      </c>
      <c r="K15" s="97">
        <v>14</v>
      </c>
      <c r="L15" s="127"/>
      <c r="M15" s="6"/>
    </row>
    <row r="16" spans="1:13" s="18" customFormat="1" ht="15.75" customHeight="1" x14ac:dyDescent="0.35">
      <c r="A16" s="84" t="s">
        <v>66</v>
      </c>
      <c r="B16" s="85" t="s">
        <v>143</v>
      </c>
      <c r="C16" s="86">
        <v>38844</v>
      </c>
      <c r="D16" s="87" t="s">
        <v>49</v>
      </c>
      <c r="E16" s="84" t="s">
        <v>67</v>
      </c>
      <c r="F16" s="84" t="s">
        <v>68</v>
      </c>
      <c r="G16" s="88">
        <f>VLOOKUP(D16,'[1] Grille calcul temps compensés'!$A$4:$D$27,4,FALSE)</f>
        <v>6.9444444444444447E-4</v>
      </c>
      <c r="H16" s="88">
        <f>VLOOKUP(B16,'[1] Grille calcul temps compensés'!$F$4:$G$7,2,FALSE)</f>
        <v>0</v>
      </c>
      <c r="I16" s="88">
        <f t="shared" si="0"/>
        <v>6.9444444444444447E-4</v>
      </c>
      <c r="J16" s="100">
        <v>2.4594907407407409E-2</v>
      </c>
      <c r="K16" s="89">
        <v>15</v>
      </c>
      <c r="L16" s="126" t="s">
        <v>313</v>
      </c>
      <c r="M16" s="17"/>
    </row>
    <row r="17" spans="1:13" ht="15.75" customHeight="1" x14ac:dyDescent="0.35">
      <c r="A17" s="98" t="s">
        <v>203</v>
      </c>
      <c r="B17" s="94" t="s">
        <v>143</v>
      </c>
      <c r="C17" s="99">
        <v>39343</v>
      </c>
      <c r="D17" s="96" t="s">
        <v>49</v>
      </c>
      <c r="E17" s="98" t="s">
        <v>279</v>
      </c>
      <c r="F17" s="98" t="s">
        <v>280</v>
      </c>
      <c r="G17" s="88">
        <f>VLOOKUP(D17,'[1] Grille calcul temps compensés'!$A$4:$D$27,4,FALSE)</f>
        <v>6.9444444444444447E-4</v>
      </c>
      <c r="H17" s="88">
        <f>VLOOKUP(B17,'[1] Grille calcul temps compensés'!$F$4:$G$7,2,FALSE)</f>
        <v>0</v>
      </c>
      <c r="I17" s="88">
        <f t="shared" si="0"/>
        <v>6.9444444444444447E-4</v>
      </c>
      <c r="J17" s="101">
        <v>2.461805555555556E-2</v>
      </c>
      <c r="K17" s="97">
        <v>16</v>
      </c>
      <c r="L17" s="127"/>
      <c r="M17" s="6"/>
    </row>
    <row r="18" spans="1:13" ht="15.75" customHeight="1" x14ac:dyDescent="0.35">
      <c r="A18" s="98" t="s">
        <v>195</v>
      </c>
      <c r="B18" s="94" t="s">
        <v>143</v>
      </c>
      <c r="C18" s="99">
        <v>29079</v>
      </c>
      <c r="D18" s="96" t="s">
        <v>16</v>
      </c>
      <c r="E18" s="98" t="s">
        <v>212</v>
      </c>
      <c r="F18" s="98" t="s">
        <v>213</v>
      </c>
      <c r="G18" s="88">
        <f>VLOOKUP(D18,'[1] Grille calcul temps compensés'!$A$4:$D$27,4,FALSE)</f>
        <v>6.9444444444444447E-4</v>
      </c>
      <c r="H18" s="88">
        <f>VLOOKUP(B18,'[1] Grille calcul temps compensés'!$F$4:$G$7,2,FALSE)</f>
        <v>0</v>
      </c>
      <c r="I18" s="88">
        <f t="shared" si="0"/>
        <v>6.9444444444444447E-4</v>
      </c>
      <c r="J18" s="101">
        <v>2.4722222222222225E-2</v>
      </c>
      <c r="K18" s="97">
        <v>17</v>
      </c>
      <c r="L18" s="127"/>
      <c r="M18" s="6"/>
    </row>
    <row r="19" spans="1:13" ht="15.75" customHeight="1" x14ac:dyDescent="0.35">
      <c r="A19" s="98" t="s">
        <v>203</v>
      </c>
      <c r="B19" s="94" t="s">
        <v>143</v>
      </c>
      <c r="C19" s="99">
        <v>38925</v>
      </c>
      <c r="D19" s="96" t="s">
        <v>49</v>
      </c>
      <c r="E19" s="98" t="s">
        <v>273</v>
      </c>
      <c r="F19" s="98" t="s">
        <v>111</v>
      </c>
      <c r="G19" s="88">
        <f>VLOOKUP(D19,'[1] Grille calcul temps compensés'!$A$4:$D$27,4,FALSE)</f>
        <v>6.9444444444444447E-4</v>
      </c>
      <c r="H19" s="88">
        <f>VLOOKUP(B19,'[1] Grille calcul temps compensés'!$F$4:$G$7,2,FALSE)</f>
        <v>0</v>
      </c>
      <c r="I19" s="88">
        <f t="shared" si="0"/>
        <v>6.9444444444444447E-4</v>
      </c>
      <c r="J19" s="101">
        <v>2.4895833333333336E-2</v>
      </c>
      <c r="K19" s="97">
        <v>18</v>
      </c>
      <c r="L19" s="127"/>
      <c r="M19" s="6"/>
    </row>
    <row r="20" spans="1:13" ht="15" customHeight="1" x14ac:dyDescent="0.35">
      <c r="A20" s="98" t="s">
        <v>232</v>
      </c>
      <c r="B20" s="94" t="s">
        <v>143</v>
      </c>
      <c r="C20" s="99">
        <v>24376</v>
      </c>
      <c r="D20" s="96" t="s">
        <v>11</v>
      </c>
      <c r="E20" s="98" t="s">
        <v>28</v>
      </c>
      <c r="F20" s="98" t="s">
        <v>29</v>
      </c>
      <c r="G20" s="88">
        <f>VLOOKUP(D20,'[1] Grille calcul temps compensés'!$A$4:$D$27,4,FALSE)</f>
        <v>2.0833333333333333E-3</v>
      </c>
      <c r="H20" s="88">
        <f>VLOOKUP(B20,'[1] Grille calcul temps compensés'!$F$4:$G$7,2,FALSE)</f>
        <v>0</v>
      </c>
      <c r="I20" s="88">
        <f t="shared" si="0"/>
        <v>2.0833333333333333E-3</v>
      </c>
      <c r="J20" s="101">
        <v>2.5057870370370373E-2</v>
      </c>
      <c r="K20" s="97">
        <v>19</v>
      </c>
      <c r="L20" s="127"/>
      <c r="M20" s="6"/>
    </row>
    <row r="21" spans="1:13" ht="15" customHeight="1" x14ac:dyDescent="0.35">
      <c r="A21" s="98" t="s">
        <v>145</v>
      </c>
      <c r="B21" s="94" t="s">
        <v>143</v>
      </c>
      <c r="C21" s="99">
        <v>27237</v>
      </c>
      <c r="D21" s="96" t="s">
        <v>16</v>
      </c>
      <c r="E21" s="98" t="s">
        <v>80</v>
      </c>
      <c r="F21" s="98" t="s">
        <v>48</v>
      </c>
      <c r="G21" s="88">
        <f>VLOOKUP(D21,'[1] Grille calcul temps compensés'!$A$4:$D$27,4,FALSE)</f>
        <v>6.9444444444444447E-4</v>
      </c>
      <c r="H21" s="88">
        <f>VLOOKUP(B21,'[1] Grille calcul temps compensés'!$F$4:$G$7,2,FALSE)</f>
        <v>0</v>
      </c>
      <c r="I21" s="88">
        <f t="shared" si="0"/>
        <v>6.9444444444444447E-4</v>
      </c>
      <c r="J21" s="101">
        <v>2.5370370370370366E-2</v>
      </c>
      <c r="K21" s="97">
        <v>20</v>
      </c>
      <c r="L21" s="127"/>
      <c r="M21" s="6"/>
    </row>
    <row r="22" spans="1:13" s="18" customFormat="1" ht="15" customHeight="1" x14ac:dyDescent="0.35">
      <c r="A22" s="103" t="s">
        <v>19</v>
      </c>
      <c r="B22" s="104" t="s">
        <v>143</v>
      </c>
      <c r="C22" s="105">
        <v>38637</v>
      </c>
      <c r="D22" s="106" t="s">
        <v>33</v>
      </c>
      <c r="E22" s="107" t="s">
        <v>168</v>
      </c>
      <c r="F22" s="107" t="s">
        <v>169</v>
      </c>
      <c r="G22" s="88">
        <f>VLOOKUP(D22,'[1] Grille calcul temps compensés'!$A$4:$D$27,4,FALSE)</f>
        <v>2.4305555555555556E-3</v>
      </c>
      <c r="H22" s="88">
        <f>VLOOKUP(B22,'[1] Grille calcul temps compensés'!$F$4:$G$7,2,FALSE)</f>
        <v>0</v>
      </c>
      <c r="I22" s="88">
        <f t="shared" si="0"/>
        <v>2.4305555555555556E-3</v>
      </c>
      <c r="J22" s="108">
        <v>2.5405092592592594E-2</v>
      </c>
      <c r="K22" s="97">
        <v>21</v>
      </c>
      <c r="L22" s="128" t="s">
        <v>130</v>
      </c>
      <c r="M22" s="17"/>
    </row>
    <row r="23" spans="1:13" ht="15.75" customHeight="1" x14ac:dyDescent="0.35">
      <c r="A23" s="93" t="s">
        <v>66</v>
      </c>
      <c r="B23" s="94" t="s">
        <v>143</v>
      </c>
      <c r="C23" s="95">
        <v>37792</v>
      </c>
      <c r="D23" s="96" t="s">
        <v>30</v>
      </c>
      <c r="E23" s="93" t="s">
        <v>99</v>
      </c>
      <c r="F23" s="93" t="s">
        <v>100</v>
      </c>
      <c r="G23" s="88">
        <f>VLOOKUP(D23,'[1] Grille calcul temps compensés'!$A$4:$D$27,4,FALSE)</f>
        <v>3.4722222222222224E-4</v>
      </c>
      <c r="H23" s="88">
        <f>VLOOKUP(B23,'[1] Grille calcul temps compensés'!$F$4:$G$7,2,FALSE)</f>
        <v>0</v>
      </c>
      <c r="I23" s="88">
        <f t="shared" si="0"/>
        <v>3.4722222222222224E-4</v>
      </c>
      <c r="J23" s="101">
        <v>2.5497685185185189E-2</v>
      </c>
      <c r="K23" s="97">
        <v>22</v>
      </c>
      <c r="L23" s="127"/>
      <c r="M23" s="6"/>
    </row>
    <row r="24" spans="1:13" ht="15.75" customHeight="1" x14ac:dyDescent="0.35">
      <c r="A24" s="98" t="s">
        <v>281</v>
      </c>
      <c r="B24" s="94" t="s">
        <v>143</v>
      </c>
      <c r="C24" s="99" t="s">
        <v>282</v>
      </c>
      <c r="D24" s="96" t="s">
        <v>49</v>
      </c>
      <c r="E24" s="98" t="s">
        <v>283</v>
      </c>
      <c r="F24" s="98" t="s">
        <v>284</v>
      </c>
      <c r="G24" s="88">
        <f>VLOOKUP(D24,'[1] Grille calcul temps compensés'!$A$4:$D$27,4,FALSE)</f>
        <v>6.9444444444444447E-4</v>
      </c>
      <c r="H24" s="88">
        <f>VLOOKUP(B24,'[1] Grille calcul temps compensés'!$F$4:$G$7,2,FALSE)</f>
        <v>0</v>
      </c>
      <c r="I24" s="88">
        <f t="shared" si="0"/>
        <v>6.9444444444444447E-4</v>
      </c>
      <c r="J24" s="101">
        <v>2.5578703703703704E-2</v>
      </c>
      <c r="K24" s="97">
        <v>23</v>
      </c>
      <c r="L24" s="127"/>
      <c r="M24" s="6"/>
    </row>
    <row r="25" spans="1:13" ht="15.75" customHeight="1" x14ac:dyDescent="0.35">
      <c r="A25" s="98" t="s">
        <v>249</v>
      </c>
      <c r="B25" s="94" t="s">
        <v>143</v>
      </c>
      <c r="C25" s="99">
        <v>22958</v>
      </c>
      <c r="D25" s="96" t="s">
        <v>56</v>
      </c>
      <c r="E25" s="98" t="s">
        <v>250</v>
      </c>
      <c r="F25" s="98" t="s">
        <v>245</v>
      </c>
      <c r="G25" s="88">
        <f>VLOOKUP(D25,'[1] Grille calcul temps compensés'!$A$4:$D$27,4,FALSE)</f>
        <v>2.7777777777777779E-3</v>
      </c>
      <c r="H25" s="88">
        <f>VLOOKUP(B25,'[1] Grille calcul temps compensés'!$F$4:$G$7,2,FALSE)</f>
        <v>0</v>
      </c>
      <c r="I25" s="88">
        <f t="shared" si="0"/>
        <v>2.7777777777777779E-3</v>
      </c>
      <c r="J25" s="101">
        <v>2.5902777777777775E-2</v>
      </c>
      <c r="K25" s="97">
        <v>24</v>
      </c>
      <c r="L25" s="127"/>
      <c r="M25" s="6"/>
    </row>
    <row r="26" spans="1:13" ht="15.75" customHeight="1" x14ac:dyDescent="0.35">
      <c r="A26" s="98" t="s">
        <v>184</v>
      </c>
      <c r="B26" s="94" t="s">
        <v>143</v>
      </c>
      <c r="C26" s="99">
        <v>25154</v>
      </c>
      <c r="D26" s="96" t="s">
        <v>11</v>
      </c>
      <c r="E26" s="98" t="s">
        <v>231</v>
      </c>
      <c r="F26" s="98" t="s">
        <v>90</v>
      </c>
      <c r="G26" s="88">
        <f>VLOOKUP(D26,'[1] Grille calcul temps compensés'!$A$4:$D$27,4,FALSE)</f>
        <v>2.0833333333333333E-3</v>
      </c>
      <c r="H26" s="88">
        <f>VLOOKUP(B26,'[1] Grille calcul temps compensés'!$F$4:$G$7,2,FALSE)</f>
        <v>0</v>
      </c>
      <c r="I26" s="88">
        <f t="shared" si="0"/>
        <v>2.0833333333333333E-3</v>
      </c>
      <c r="J26" s="101">
        <v>2.5925925925925925E-2</v>
      </c>
      <c r="K26" s="97">
        <v>25</v>
      </c>
      <c r="L26" s="127"/>
      <c r="M26" s="6"/>
    </row>
    <row r="27" spans="1:13" ht="15.75" customHeight="1" x14ac:dyDescent="0.35">
      <c r="A27" s="98" t="s">
        <v>204</v>
      </c>
      <c r="B27" s="94" t="s">
        <v>143</v>
      </c>
      <c r="C27" s="99" t="s">
        <v>91</v>
      </c>
      <c r="D27" s="96" t="s">
        <v>16</v>
      </c>
      <c r="E27" s="98" t="s">
        <v>92</v>
      </c>
      <c r="F27" s="98" t="s">
        <v>32</v>
      </c>
      <c r="G27" s="88">
        <f>VLOOKUP(D27,'[1] Grille calcul temps compensés'!$A$4:$D$27,4,FALSE)</f>
        <v>6.9444444444444447E-4</v>
      </c>
      <c r="H27" s="88">
        <f>VLOOKUP(B27,'[1] Grille calcul temps compensés'!$F$4:$G$7,2,FALSE)</f>
        <v>0</v>
      </c>
      <c r="I27" s="88">
        <f t="shared" si="0"/>
        <v>6.9444444444444447E-4</v>
      </c>
      <c r="J27" s="101">
        <v>2.6041666666666668E-2</v>
      </c>
      <c r="K27" s="97">
        <v>26</v>
      </c>
      <c r="L27" s="127"/>
      <c r="M27" s="6"/>
    </row>
    <row r="28" spans="1:13" ht="15.75" customHeight="1" x14ac:dyDescent="0.35">
      <c r="A28" s="98" t="s">
        <v>19</v>
      </c>
      <c r="B28" s="94" t="s">
        <v>143</v>
      </c>
      <c r="C28" s="99">
        <v>39367</v>
      </c>
      <c r="D28" s="96" t="s">
        <v>49</v>
      </c>
      <c r="E28" s="98" t="s">
        <v>288</v>
      </c>
      <c r="F28" s="98" t="s">
        <v>289</v>
      </c>
      <c r="G28" s="88">
        <f>VLOOKUP(D28,'[1] Grille calcul temps compensés'!$A$4:$D$27,4,FALSE)</f>
        <v>6.9444444444444447E-4</v>
      </c>
      <c r="H28" s="88">
        <f>VLOOKUP(B28,'[1] Grille calcul temps compensés'!$F$4:$G$7,2,FALSE)</f>
        <v>0</v>
      </c>
      <c r="I28" s="88">
        <f t="shared" si="0"/>
        <v>6.9444444444444447E-4</v>
      </c>
      <c r="J28" s="101">
        <v>2.6041666666666668E-2</v>
      </c>
      <c r="K28" s="97">
        <v>27</v>
      </c>
      <c r="L28" s="127"/>
      <c r="M28" s="6"/>
    </row>
    <row r="29" spans="1:13" ht="15.75" customHeight="1" x14ac:dyDescent="0.35">
      <c r="A29" s="98" t="s">
        <v>218</v>
      </c>
      <c r="B29" s="94" t="s">
        <v>143</v>
      </c>
      <c r="C29" s="99" t="s">
        <v>237</v>
      </c>
      <c r="D29" s="96" t="s">
        <v>11</v>
      </c>
      <c r="E29" s="98" t="s">
        <v>238</v>
      </c>
      <c r="F29" s="98" t="s">
        <v>13</v>
      </c>
      <c r="G29" s="88">
        <f>VLOOKUP(D29,'[1] Grille calcul temps compensés'!$A$4:$D$27,4,FALSE)</f>
        <v>2.0833333333333333E-3</v>
      </c>
      <c r="H29" s="88">
        <f>VLOOKUP(B29,'[1] Grille calcul temps compensés'!$F$4:$G$7,2,FALSE)</f>
        <v>0</v>
      </c>
      <c r="I29" s="88">
        <f t="shared" si="0"/>
        <v>2.0833333333333333E-3</v>
      </c>
      <c r="J29" s="101">
        <v>2.6087962962962966E-2</v>
      </c>
      <c r="K29" s="97">
        <v>28</v>
      </c>
      <c r="L29" s="127"/>
      <c r="M29" s="6"/>
    </row>
    <row r="30" spans="1:13" ht="15.75" customHeight="1" x14ac:dyDescent="0.35">
      <c r="A30" s="93" t="s">
        <v>66</v>
      </c>
      <c r="B30" s="94" t="s">
        <v>143</v>
      </c>
      <c r="C30" s="95">
        <v>35670</v>
      </c>
      <c r="D30" s="96" t="s">
        <v>30</v>
      </c>
      <c r="E30" s="93" t="s">
        <v>78</v>
      </c>
      <c r="F30" s="93" t="s">
        <v>79</v>
      </c>
      <c r="G30" s="88">
        <f>VLOOKUP(D30,'[1] Grille calcul temps compensés'!$A$4:$D$27,4,FALSE)</f>
        <v>3.4722222222222224E-4</v>
      </c>
      <c r="H30" s="88">
        <f>VLOOKUP(B30,'[1] Grille calcul temps compensés'!$F$4:$G$7,2,FALSE)</f>
        <v>0</v>
      </c>
      <c r="I30" s="88">
        <f t="shared" si="0"/>
        <v>3.4722222222222224E-4</v>
      </c>
      <c r="J30" s="101">
        <v>2.6111111111111113E-2</v>
      </c>
      <c r="K30" s="97">
        <v>29</v>
      </c>
      <c r="L30" s="127"/>
      <c r="M30" s="6"/>
    </row>
    <row r="31" spans="1:13" ht="15.75" customHeight="1" x14ac:dyDescent="0.35">
      <c r="A31" s="98" t="s">
        <v>205</v>
      </c>
      <c r="B31" s="94" t="s">
        <v>143</v>
      </c>
      <c r="C31" s="99" t="s">
        <v>73</v>
      </c>
      <c r="D31" s="96" t="s">
        <v>25</v>
      </c>
      <c r="E31" s="98" t="s">
        <v>74</v>
      </c>
      <c r="F31" s="98" t="s">
        <v>55</v>
      </c>
      <c r="G31" s="88">
        <f>VLOOKUP(D31,'[1] Grille calcul temps compensés'!$A$4:$D$27,4,FALSE)</f>
        <v>1.3888888888888889E-3</v>
      </c>
      <c r="H31" s="88">
        <f>VLOOKUP(B31,'[1] Grille calcul temps compensés'!$F$4:$G$7,2,FALSE)</f>
        <v>0</v>
      </c>
      <c r="I31" s="88">
        <f t="shared" si="0"/>
        <v>1.3888888888888889E-3</v>
      </c>
      <c r="J31" s="101">
        <v>2.6203703703703705E-2</v>
      </c>
      <c r="K31" s="97">
        <v>30</v>
      </c>
      <c r="L31" s="127"/>
      <c r="M31" s="6"/>
    </row>
    <row r="32" spans="1:13" s="18" customFormat="1" ht="15.75" customHeight="1" x14ac:dyDescent="0.35">
      <c r="A32" s="98" t="s">
        <v>175</v>
      </c>
      <c r="B32" s="94" t="s">
        <v>143</v>
      </c>
      <c r="C32" s="99" t="s">
        <v>221</v>
      </c>
      <c r="D32" s="96" t="s">
        <v>25</v>
      </c>
      <c r="E32" s="98" t="s">
        <v>222</v>
      </c>
      <c r="F32" s="98" t="s">
        <v>223</v>
      </c>
      <c r="G32" s="88">
        <f>VLOOKUP(D32,'[1] Grille calcul temps compensés'!$A$4:$D$27,4,FALSE)</f>
        <v>1.3888888888888889E-3</v>
      </c>
      <c r="H32" s="88">
        <f>VLOOKUP(B32,'[1] Grille calcul temps compensés'!$F$4:$G$7,2,FALSE)</f>
        <v>0</v>
      </c>
      <c r="I32" s="88">
        <f t="shared" si="0"/>
        <v>1.3888888888888889E-3</v>
      </c>
      <c r="J32" s="101">
        <v>2.6215277777777778E-2</v>
      </c>
      <c r="K32" s="97">
        <v>31</v>
      </c>
      <c r="L32" s="127"/>
      <c r="M32" s="17"/>
    </row>
    <row r="33" spans="1:13" ht="15.75" customHeight="1" x14ac:dyDescent="0.35">
      <c r="A33" s="109" t="s">
        <v>195</v>
      </c>
      <c r="B33" s="104" t="s">
        <v>143</v>
      </c>
      <c r="C33" s="110">
        <v>25608</v>
      </c>
      <c r="D33" s="111" t="s">
        <v>46</v>
      </c>
      <c r="E33" s="109" t="s">
        <v>196</v>
      </c>
      <c r="F33" s="109" t="s">
        <v>197</v>
      </c>
      <c r="G33" s="88">
        <f>VLOOKUP(D33,'[1] Grille calcul temps compensés'!$A$4:$D$27,4,FALSE)</f>
        <v>3.472222222222222E-3</v>
      </c>
      <c r="H33" s="88">
        <f>VLOOKUP(B33,'[1] Grille calcul temps compensés'!$F$4:$G$7,2,FALSE)</f>
        <v>0</v>
      </c>
      <c r="I33" s="88">
        <f t="shared" si="0"/>
        <v>3.472222222222222E-3</v>
      </c>
      <c r="J33" s="108">
        <v>2.6284722222222223E-2</v>
      </c>
      <c r="K33" s="89">
        <v>32</v>
      </c>
      <c r="L33" s="128" t="s">
        <v>138</v>
      </c>
      <c r="M33" s="6"/>
    </row>
    <row r="34" spans="1:13" ht="15.75" customHeight="1" x14ac:dyDescent="0.35">
      <c r="A34" s="98" t="s">
        <v>233</v>
      </c>
      <c r="B34" s="94" t="s">
        <v>143</v>
      </c>
      <c r="C34" s="99">
        <v>24603</v>
      </c>
      <c r="D34" s="96" t="s">
        <v>11</v>
      </c>
      <c r="E34" s="98" t="s">
        <v>31</v>
      </c>
      <c r="F34" s="98" t="s">
        <v>32</v>
      </c>
      <c r="G34" s="88">
        <f>VLOOKUP(D34,'[1] Grille calcul temps compensés'!$A$4:$D$27,4,FALSE)</f>
        <v>2.0833333333333333E-3</v>
      </c>
      <c r="H34" s="88">
        <f>VLOOKUP(B34,'[1] Grille calcul temps compensés'!$F$4:$G$7,2,FALSE)</f>
        <v>0</v>
      </c>
      <c r="I34" s="88">
        <f t="shared" ref="I34:I65" si="1">G34+H34</f>
        <v>2.0833333333333333E-3</v>
      </c>
      <c r="J34" s="101">
        <v>2.6481481481481481E-2</v>
      </c>
      <c r="K34" s="97">
        <v>33</v>
      </c>
      <c r="L34" s="127"/>
      <c r="M34" s="6"/>
    </row>
    <row r="35" spans="1:13" s="18" customFormat="1" ht="15.75" customHeight="1" x14ac:dyDescent="0.35">
      <c r="A35" s="109" t="s">
        <v>19</v>
      </c>
      <c r="B35" s="104" t="s">
        <v>143</v>
      </c>
      <c r="C35" s="110">
        <v>38929</v>
      </c>
      <c r="D35" s="111" t="s">
        <v>95</v>
      </c>
      <c r="E35" s="109" t="s">
        <v>276</v>
      </c>
      <c r="F35" s="109" t="s">
        <v>89</v>
      </c>
      <c r="G35" s="88">
        <f>VLOOKUP(D35,'[1] Grille calcul temps compensés'!$A$4:$D$27,4,FALSE)</f>
        <v>2.7777777777777779E-3</v>
      </c>
      <c r="H35" s="88">
        <f>VLOOKUP(B35,'[1] Grille calcul temps compensés'!$F$4:$G$7,2,FALSE)</f>
        <v>0</v>
      </c>
      <c r="I35" s="88">
        <f t="shared" si="1"/>
        <v>2.7777777777777779E-3</v>
      </c>
      <c r="J35" s="108">
        <v>2.6481481481481481E-2</v>
      </c>
      <c r="K35" s="89">
        <v>34</v>
      </c>
      <c r="L35" s="128" t="s">
        <v>306</v>
      </c>
      <c r="M35" s="17"/>
    </row>
    <row r="36" spans="1:13" s="18" customFormat="1" ht="15.75" customHeight="1" x14ac:dyDescent="0.35">
      <c r="A36" s="93" t="s">
        <v>66</v>
      </c>
      <c r="B36" s="94" t="s">
        <v>143</v>
      </c>
      <c r="C36" s="95">
        <v>29381</v>
      </c>
      <c r="D36" s="96" t="s">
        <v>30</v>
      </c>
      <c r="E36" s="93" t="s">
        <v>173</v>
      </c>
      <c r="F36" s="93" t="s">
        <v>174</v>
      </c>
      <c r="G36" s="88">
        <f>VLOOKUP(D36,'[1] Grille calcul temps compensés'!$A$4:$D$27,4,FALSE)</f>
        <v>3.4722222222222224E-4</v>
      </c>
      <c r="H36" s="88">
        <f>VLOOKUP(B36,'[1] Grille calcul temps compensés'!$F$4:$G$7,2,FALSE)</f>
        <v>0</v>
      </c>
      <c r="I36" s="88">
        <f t="shared" si="1"/>
        <v>3.4722222222222224E-4</v>
      </c>
      <c r="J36" s="101">
        <v>2.6504629629629628E-2</v>
      </c>
      <c r="K36" s="97">
        <v>35</v>
      </c>
      <c r="L36" s="127"/>
      <c r="M36" s="17"/>
    </row>
    <row r="37" spans="1:13" ht="15.75" customHeight="1" x14ac:dyDescent="0.35">
      <c r="A37" s="109" t="s">
        <v>170</v>
      </c>
      <c r="B37" s="104" t="s">
        <v>143</v>
      </c>
      <c r="C37" s="110">
        <v>27114</v>
      </c>
      <c r="D37" s="111" t="s">
        <v>84</v>
      </c>
      <c r="E37" s="109" t="s">
        <v>182</v>
      </c>
      <c r="F37" s="109" t="s">
        <v>183</v>
      </c>
      <c r="G37" s="88">
        <f>VLOOKUP(D37,'[1] Grille calcul temps compensés'!$A$4:$D$27,4,FALSE)</f>
        <v>2.7777777777777779E-3</v>
      </c>
      <c r="H37" s="88">
        <f>VLOOKUP(B37,'[1] Grille calcul temps compensés'!$F$4:$G$7,2,FALSE)</f>
        <v>0</v>
      </c>
      <c r="I37" s="88">
        <f t="shared" si="1"/>
        <v>2.7777777777777779E-3</v>
      </c>
      <c r="J37" s="108">
        <v>2.6516203703703698E-2</v>
      </c>
      <c r="K37" s="89">
        <v>36</v>
      </c>
      <c r="L37" s="128" t="s">
        <v>139</v>
      </c>
      <c r="M37" s="6"/>
    </row>
    <row r="38" spans="1:13" ht="15.75" customHeight="1" x14ac:dyDescent="0.35">
      <c r="A38" s="98" t="s">
        <v>122</v>
      </c>
      <c r="B38" s="94" t="s">
        <v>143</v>
      </c>
      <c r="C38" s="94" t="s">
        <v>123</v>
      </c>
      <c r="D38" s="96" t="s">
        <v>30</v>
      </c>
      <c r="E38" s="98" t="s">
        <v>124</v>
      </c>
      <c r="F38" s="98" t="s">
        <v>125</v>
      </c>
      <c r="G38" s="88">
        <f>VLOOKUP(D38,'[1] Grille calcul temps compensés'!$A$4:$D$27,4,FALSE)</f>
        <v>3.4722222222222224E-4</v>
      </c>
      <c r="H38" s="88">
        <f>VLOOKUP(B38,'[1] Grille calcul temps compensés'!$F$4:$G$7,2,FALSE)</f>
        <v>0</v>
      </c>
      <c r="I38" s="88">
        <f t="shared" si="1"/>
        <v>3.4722222222222224E-4</v>
      </c>
      <c r="J38" s="101">
        <v>2.6608796296296297E-2</v>
      </c>
      <c r="K38" s="97">
        <v>37</v>
      </c>
      <c r="L38" s="127"/>
      <c r="M38" s="6"/>
    </row>
    <row r="39" spans="1:13" ht="15.75" customHeight="1" x14ac:dyDescent="0.35">
      <c r="A39" s="98" t="s">
        <v>203</v>
      </c>
      <c r="B39" s="94" t="s">
        <v>143</v>
      </c>
      <c r="C39" s="99">
        <v>23356</v>
      </c>
      <c r="D39" s="96" t="s">
        <v>56</v>
      </c>
      <c r="E39" s="98" t="s">
        <v>256</v>
      </c>
      <c r="F39" s="98" t="s">
        <v>257</v>
      </c>
      <c r="G39" s="88">
        <f>VLOOKUP(D39,'[1] Grille calcul temps compensés'!$A$4:$D$27,4,FALSE)</f>
        <v>2.7777777777777779E-3</v>
      </c>
      <c r="H39" s="88">
        <f>VLOOKUP(B39,'[1] Grille calcul temps compensés'!$F$4:$G$7,2,FALSE)</f>
        <v>0</v>
      </c>
      <c r="I39" s="88">
        <f t="shared" si="1"/>
        <v>2.7777777777777779E-3</v>
      </c>
      <c r="J39" s="101">
        <v>2.6678240740740738E-2</v>
      </c>
      <c r="K39" s="97">
        <v>38</v>
      </c>
      <c r="L39" s="127"/>
      <c r="M39" s="6"/>
    </row>
    <row r="40" spans="1:13" ht="15.75" customHeight="1" x14ac:dyDescent="0.35">
      <c r="A40" s="98" t="s">
        <v>181</v>
      </c>
      <c r="B40" s="94" t="s">
        <v>143</v>
      </c>
      <c r="C40" s="99" t="s">
        <v>219</v>
      </c>
      <c r="D40" s="96" t="s">
        <v>25</v>
      </c>
      <c r="E40" s="98" t="s">
        <v>220</v>
      </c>
      <c r="F40" s="98" t="s">
        <v>71</v>
      </c>
      <c r="G40" s="88">
        <f>VLOOKUP(D40,'[1] Grille calcul temps compensés'!$A$4:$D$27,4,FALSE)</f>
        <v>1.3888888888888889E-3</v>
      </c>
      <c r="H40" s="88">
        <f>VLOOKUP(B40,'[1] Grille calcul temps compensés'!$F$4:$G$7,2,FALSE)</f>
        <v>0</v>
      </c>
      <c r="I40" s="88">
        <f t="shared" si="1"/>
        <v>1.3888888888888889E-3</v>
      </c>
      <c r="J40" s="101">
        <v>2.6840277777777779E-2</v>
      </c>
      <c r="K40" s="97">
        <v>39</v>
      </c>
      <c r="L40" s="127"/>
      <c r="M40" s="6"/>
    </row>
    <row r="41" spans="1:13" ht="15.75" customHeight="1" x14ac:dyDescent="0.35">
      <c r="A41" s="98" t="s">
        <v>43</v>
      </c>
      <c r="B41" s="94" t="s">
        <v>207</v>
      </c>
      <c r="C41" s="99">
        <v>27131</v>
      </c>
      <c r="D41" s="96" t="s">
        <v>16</v>
      </c>
      <c r="E41" s="98" t="s">
        <v>44</v>
      </c>
      <c r="F41" s="98" t="s">
        <v>45</v>
      </c>
      <c r="G41" s="88">
        <f>VLOOKUP(D41,'[1] Grille calcul temps compensés'!$A$4:$D$27,4,FALSE)</f>
        <v>6.9444444444444447E-4</v>
      </c>
      <c r="H41" s="88">
        <f>VLOOKUP(B41,'[1] Grille calcul temps compensés'!$F$4:$G$7,2,FALSE)</f>
        <v>2.0833333333333333E-3</v>
      </c>
      <c r="I41" s="88">
        <f t="shared" si="1"/>
        <v>2.7777777777777779E-3</v>
      </c>
      <c r="J41" s="101">
        <v>2.6898148148148147E-2</v>
      </c>
      <c r="K41" s="97">
        <v>40</v>
      </c>
      <c r="L41" s="127"/>
      <c r="M41" s="6"/>
    </row>
    <row r="42" spans="1:13" ht="15.75" customHeight="1" x14ac:dyDescent="0.35">
      <c r="A42" s="98" t="s">
        <v>170</v>
      </c>
      <c r="B42" s="94" t="s">
        <v>143</v>
      </c>
      <c r="C42" s="99">
        <v>25730</v>
      </c>
      <c r="D42" s="96" t="s">
        <v>25</v>
      </c>
      <c r="E42" s="98" t="s">
        <v>227</v>
      </c>
      <c r="F42" s="98" t="s">
        <v>65</v>
      </c>
      <c r="G42" s="88">
        <f>VLOOKUP(D42,'[1] Grille calcul temps compensés'!$A$4:$D$27,4,FALSE)</f>
        <v>1.3888888888888889E-3</v>
      </c>
      <c r="H42" s="88">
        <f>VLOOKUP(B42,'[1] Grille calcul temps compensés'!$F$4:$G$7,2,FALSE)</f>
        <v>0</v>
      </c>
      <c r="I42" s="88">
        <f t="shared" si="1"/>
        <v>1.3888888888888889E-3</v>
      </c>
      <c r="J42" s="101">
        <v>2.6967592592592595E-2</v>
      </c>
      <c r="K42" s="97">
        <v>41</v>
      </c>
      <c r="L42" s="127"/>
      <c r="M42" s="6"/>
    </row>
    <row r="43" spans="1:13" ht="15.75" customHeight="1" x14ac:dyDescent="0.35">
      <c r="A43" s="98" t="s">
        <v>181</v>
      </c>
      <c r="B43" s="94" t="s">
        <v>143</v>
      </c>
      <c r="C43" s="99" t="s">
        <v>243</v>
      </c>
      <c r="D43" s="96" t="s">
        <v>56</v>
      </c>
      <c r="E43" s="98" t="s">
        <v>244</v>
      </c>
      <c r="F43" s="98" t="s">
        <v>245</v>
      </c>
      <c r="G43" s="88">
        <f>VLOOKUP(D43,'[1] Grille calcul temps compensés'!$A$4:$D$27,4,FALSE)</f>
        <v>2.7777777777777779E-3</v>
      </c>
      <c r="H43" s="88">
        <f>VLOOKUP(B43,'[1] Grille calcul temps compensés'!$F$4:$G$7,2,FALSE)</f>
        <v>0</v>
      </c>
      <c r="I43" s="88">
        <f t="shared" si="1"/>
        <v>2.7777777777777779E-3</v>
      </c>
      <c r="J43" s="101">
        <v>2.6967592592592595E-2</v>
      </c>
      <c r="K43" s="97">
        <v>42</v>
      </c>
      <c r="L43" s="127"/>
      <c r="M43" s="6"/>
    </row>
    <row r="44" spans="1:13" ht="15.75" customHeight="1" x14ac:dyDescent="0.35">
      <c r="A44" s="98" t="s">
        <v>234</v>
      </c>
      <c r="B44" s="94" t="s">
        <v>143</v>
      </c>
      <c r="C44" s="99">
        <v>23851</v>
      </c>
      <c r="D44" s="96" t="s">
        <v>11</v>
      </c>
      <c r="E44" s="98" t="s">
        <v>235</v>
      </c>
      <c r="F44" s="98" t="s">
        <v>236</v>
      </c>
      <c r="G44" s="88">
        <f>VLOOKUP(D44,'[1] Grille calcul temps compensés'!$A$4:$D$27,4,FALSE)</f>
        <v>2.0833333333333333E-3</v>
      </c>
      <c r="H44" s="88">
        <f>VLOOKUP(B44,'[1] Grille calcul temps compensés'!$F$4:$G$7,2,FALSE)</f>
        <v>0</v>
      </c>
      <c r="I44" s="88">
        <f t="shared" si="1"/>
        <v>2.0833333333333333E-3</v>
      </c>
      <c r="J44" s="101">
        <v>2.7071759259259257E-2</v>
      </c>
      <c r="K44" s="97">
        <v>43</v>
      </c>
      <c r="L44" s="127"/>
      <c r="M44" s="6"/>
    </row>
    <row r="45" spans="1:13" ht="15.75" customHeight="1" x14ac:dyDescent="0.35">
      <c r="A45" s="98" t="s">
        <v>19</v>
      </c>
      <c r="B45" s="94" t="s">
        <v>143</v>
      </c>
      <c r="C45" s="99">
        <v>39311</v>
      </c>
      <c r="D45" s="96" t="s">
        <v>49</v>
      </c>
      <c r="E45" s="98" t="s">
        <v>290</v>
      </c>
      <c r="F45" s="98" t="s">
        <v>291</v>
      </c>
      <c r="G45" s="88">
        <f>VLOOKUP(D45,'[1] Grille calcul temps compensés'!$A$4:$D$27,4,FALSE)</f>
        <v>6.9444444444444447E-4</v>
      </c>
      <c r="H45" s="88">
        <f>VLOOKUP(B45,'[1] Grille calcul temps compensés'!$F$4:$G$7,2,FALSE)</f>
        <v>0</v>
      </c>
      <c r="I45" s="88">
        <f t="shared" si="1"/>
        <v>6.9444444444444447E-4</v>
      </c>
      <c r="J45" s="102">
        <v>2.7106481481481481E-2</v>
      </c>
      <c r="K45" s="97">
        <v>44</v>
      </c>
      <c r="L45" s="127"/>
      <c r="M45" s="6"/>
    </row>
    <row r="46" spans="1:13" ht="15.75" customHeight="1" x14ac:dyDescent="0.35">
      <c r="A46" s="98" t="s">
        <v>19</v>
      </c>
      <c r="B46" s="94" t="s">
        <v>143</v>
      </c>
      <c r="C46" s="99">
        <v>38742</v>
      </c>
      <c r="D46" s="96" t="s">
        <v>49</v>
      </c>
      <c r="E46" s="98" t="s">
        <v>69</v>
      </c>
      <c r="F46" s="98" t="s">
        <v>70</v>
      </c>
      <c r="G46" s="88">
        <f>VLOOKUP(D46,'[1] Grille calcul temps compensés'!$A$4:$D$27,4,FALSE)</f>
        <v>6.9444444444444447E-4</v>
      </c>
      <c r="H46" s="88">
        <f>VLOOKUP(B46,'[1] Grille calcul temps compensés'!$F$4:$G$7,2,FALSE)</f>
        <v>0</v>
      </c>
      <c r="I46" s="88">
        <f t="shared" si="1"/>
        <v>6.9444444444444447E-4</v>
      </c>
      <c r="J46" s="101">
        <v>2.7164351851851853E-2</v>
      </c>
      <c r="K46" s="97">
        <v>45</v>
      </c>
      <c r="L46" s="127"/>
      <c r="M46" s="6"/>
    </row>
    <row r="47" spans="1:13" ht="15.75" customHeight="1" x14ac:dyDescent="0.35">
      <c r="A47" s="98" t="s">
        <v>145</v>
      </c>
      <c r="B47" s="94" t="s">
        <v>143</v>
      </c>
      <c r="C47" s="99">
        <v>39426</v>
      </c>
      <c r="D47" s="96" t="s">
        <v>49</v>
      </c>
      <c r="E47" s="98" t="s">
        <v>277</v>
      </c>
      <c r="F47" s="98" t="s">
        <v>278</v>
      </c>
      <c r="G47" s="88">
        <f>VLOOKUP(D47,'[1] Grille calcul temps compensés'!$A$4:$D$27,4,FALSE)</f>
        <v>6.9444444444444447E-4</v>
      </c>
      <c r="H47" s="88">
        <f>VLOOKUP(B47,'[1] Grille calcul temps compensés'!$F$4:$G$7,2,FALSE)</f>
        <v>0</v>
      </c>
      <c r="I47" s="88">
        <f t="shared" si="1"/>
        <v>6.9444444444444447E-4</v>
      </c>
      <c r="J47" s="101">
        <v>2.71875E-2</v>
      </c>
      <c r="K47" s="97">
        <v>46</v>
      </c>
      <c r="L47" s="127"/>
      <c r="M47" s="6"/>
    </row>
    <row r="48" spans="1:13" ht="15.75" customHeight="1" x14ac:dyDescent="0.35">
      <c r="A48" s="98" t="s">
        <v>66</v>
      </c>
      <c r="B48" s="94" t="s">
        <v>143</v>
      </c>
      <c r="C48" s="99">
        <v>39200</v>
      </c>
      <c r="D48" s="96" t="s">
        <v>49</v>
      </c>
      <c r="E48" s="98" t="s">
        <v>99</v>
      </c>
      <c r="F48" s="98" t="s">
        <v>285</v>
      </c>
      <c r="G48" s="88">
        <f>VLOOKUP(D48,'[1] Grille calcul temps compensés'!$A$4:$D$27,4,FALSE)</f>
        <v>6.9444444444444447E-4</v>
      </c>
      <c r="H48" s="88">
        <f>VLOOKUP(B48,'[1] Grille calcul temps compensés'!$F$4:$G$7,2,FALSE)</f>
        <v>0</v>
      </c>
      <c r="I48" s="88">
        <f t="shared" si="1"/>
        <v>6.9444444444444447E-4</v>
      </c>
      <c r="J48" s="101">
        <v>2.7245370370370368E-2</v>
      </c>
      <c r="K48" s="97">
        <v>47</v>
      </c>
      <c r="L48" s="127"/>
      <c r="M48" s="6"/>
    </row>
    <row r="49" spans="1:13" ht="15.75" customHeight="1" x14ac:dyDescent="0.35">
      <c r="A49" s="98" t="s">
        <v>175</v>
      </c>
      <c r="B49" s="94" t="s">
        <v>143</v>
      </c>
      <c r="C49" s="99" t="s">
        <v>246</v>
      </c>
      <c r="D49" s="96" t="s">
        <v>56</v>
      </c>
      <c r="E49" s="98" t="s">
        <v>247</v>
      </c>
      <c r="F49" s="98" t="s">
        <v>248</v>
      </c>
      <c r="G49" s="88">
        <f>VLOOKUP(D49,'[1] Grille calcul temps compensés'!$A$4:$D$27,4,FALSE)</f>
        <v>2.7777777777777779E-3</v>
      </c>
      <c r="H49" s="88">
        <f>VLOOKUP(B49,'[1] Grille calcul temps compensés'!$F$4:$G$7,2,FALSE)</f>
        <v>0</v>
      </c>
      <c r="I49" s="88">
        <f t="shared" si="1"/>
        <v>2.7777777777777779E-3</v>
      </c>
      <c r="J49" s="101">
        <v>2.7280092592592592E-2</v>
      </c>
      <c r="K49" s="97">
        <v>48</v>
      </c>
      <c r="L49" s="127"/>
      <c r="M49" s="6"/>
    </row>
    <row r="50" spans="1:13" ht="15.75" customHeight="1" x14ac:dyDescent="0.35">
      <c r="A50" s="98" t="s">
        <v>145</v>
      </c>
      <c r="B50" s="94" t="s">
        <v>143</v>
      </c>
      <c r="C50" s="99">
        <v>19988</v>
      </c>
      <c r="D50" s="96" t="s">
        <v>36</v>
      </c>
      <c r="E50" s="98" t="s">
        <v>37</v>
      </c>
      <c r="F50" s="98" t="s">
        <v>38</v>
      </c>
      <c r="G50" s="88">
        <f>VLOOKUP(D50,'[1] Grille calcul temps compensés'!$A$4:$D$27,4,FALSE)</f>
        <v>3.472222222222222E-3</v>
      </c>
      <c r="H50" s="88">
        <f>VLOOKUP(B50,'[1] Grille calcul temps compensés'!$F$4:$G$7,2,FALSE)</f>
        <v>0</v>
      </c>
      <c r="I50" s="88">
        <f t="shared" si="1"/>
        <v>3.472222222222222E-3</v>
      </c>
      <c r="J50" s="101">
        <v>2.732638888888889E-2</v>
      </c>
      <c r="K50" s="97">
        <v>49</v>
      </c>
      <c r="L50" s="127"/>
      <c r="M50" s="6"/>
    </row>
    <row r="51" spans="1:13" s="18" customFormat="1" ht="15.75" customHeight="1" x14ac:dyDescent="0.35">
      <c r="A51" s="109" t="s">
        <v>19</v>
      </c>
      <c r="B51" s="104" t="s">
        <v>143</v>
      </c>
      <c r="C51" s="110">
        <v>39406</v>
      </c>
      <c r="D51" s="111" t="s">
        <v>95</v>
      </c>
      <c r="E51" s="109" t="s">
        <v>302</v>
      </c>
      <c r="F51" s="109" t="s">
        <v>304</v>
      </c>
      <c r="G51" s="88">
        <f>VLOOKUP(D51,'[1] Grille calcul temps compensés'!$A$4:$D$27,4,FALSE)</f>
        <v>2.7777777777777779E-3</v>
      </c>
      <c r="H51" s="88">
        <f>VLOOKUP(B51,'[1] Grille calcul temps compensés'!$F$4:$G$7,2,FALSE)</f>
        <v>0</v>
      </c>
      <c r="I51" s="88">
        <f t="shared" si="1"/>
        <v>2.7777777777777779E-3</v>
      </c>
      <c r="J51" s="108">
        <v>2.7337962962962963E-2</v>
      </c>
      <c r="K51" s="97">
        <v>50</v>
      </c>
      <c r="L51" s="128" t="s">
        <v>307</v>
      </c>
      <c r="M51" s="17"/>
    </row>
    <row r="52" spans="1:13" s="18" customFormat="1" ht="15.75" customHeight="1" x14ac:dyDescent="0.35">
      <c r="A52" s="98" t="s">
        <v>66</v>
      </c>
      <c r="B52" s="94" t="s">
        <v>143</v>
      </c>
      <c r="C52" s="99">
        <v>39403</v>
      </c>
      <c r="D52" s="96" t="s">
        <v>49</v>
      </c>
      <c r="E52" s="98" t="s">
        <v>105</v>
      </c>
      <c r="F52" s="98" t="s">
        <v>156</v>
      </c>
      <c r="G52" s="88">
        <f>VLOOKUP(D52,'[1] Grille calcul temps compensés'!$A$4:$D$27,4,FALSE)</f>
        <v>6.9444444444444447E-4</v>
      </c>
      <c r="H52" s="88">
        <f>VLOOKUP(B52,'[1] Grille calcul temps compensés'!$F$4:$G$7,2,FALSE)</f>
        <v>0</v>
      </c>
      <c r="I52" s="88">
        <f t="shared" si="1"/>
        <v>6.9444444444444447E-4</v>
      </c>
      <c r="J52" s="101">
        <v>2.7430555555555555E-2</v>
      </c>
      <c r="K52" s="97">
        <v>51</v>
      </c>
      <c r="L52" s="127"/>
      <c r="M52" s="17"/>
    </row>
    <row r="53" spans="1:13" ht="15.75" customHeight="1" x14ac:dyDescent="0.35">
      <c r="A53" s="98" t="s">
        <v>188</v>
      </c>
      <c r="B53" s="94" t="s">
        <v>143</v>
      </c>
      <c r="C53" s="99">
        <v>22281</v>
      </c>
      <c r="D53" s="96" t="s">
        <v>56</v>
      </c>
      <c r="E53" s="98" t="s">
        <v>77</v>
      </c>
      <c r="F53" s="98" t="s">
        <v>71</v>
      </c>
      <c r="G53" s="88">
        <f>VLOOKUP(D53,'[1] Grille calcul temps compensés'!$A$4:$D$27,4,FALSE)</f>
        <v>2.7777777777777779E-3</v>
      </c>
      <c r="H53" s="88">
        <f>VLOOKUP(B53,'[1] Grille calcul temps compensés'!$F$4:$G$7,2,FALSE)</f>
        <v>0</v>
      </c>
      <c r="I53" s="88">
        <f t="shared" si="1"/>
        <v>2.7777777777777779E-3</v>
      </c>
      <c r="J53" s="101">
        <v>2.7430555555555555E-2</v>
      </c>
      <c r="K53" s="97">
        <v>52</v>
      </c>
      <c r="L53" s="127"/>
      <c r="M53" s="6"/>
    </row>
    <row r="54" spans="1:13" ht="15.75" customHeight="1" x14ac:dyDescent="0.35">
      <c r="A54" s="109" t="s">
        <v>170</v>
      </c>
      <c r="B54" s="104" t="s">
        <v>143</v>
      </c>
      <c r="C54" s="110" t="s">
        <v>192</v>
      </c>
      <c r="D54" s="111" t="s">
        <v>46</v>
      </c>
      <c r="E54" s="109" t="s">
        <v>193</v>
      </c>
      <c r="F54" s="109" t="s">
        <v>194</v>
      </c>
      <c r="G54" s="88">
        <f>VLOOKUP(D54,'[1] Grille calcul temps compensés'!$A$4:$D$27,4,FALSE)</f>
        <v>3.472222222222222E-3</v>
      </c>
      <c r="H54" s="88">
        <f>VLOOKUP(B54,'[1] Grille calcul temps compensés'!$F$4:$G$7,2,FALSE)</f>
        <v>0</v>
      </c>
      <c r="I54" s="88">
        <f t="shared" si="1"/>
        <v>3.472222222222222E-3</v>
      </c>
      <c r="J54" s="108">
        <v>2.7476851851851853E-2</v>
      </c>
      <c r="K54" s="97">
        <v>53</v>
      </c>
      <c r="L54" s="128" t="s">
        <v>140</v>
      </c>
      <c r="M54" s="6"/>
    </row>
    <row r="55" spans="1:13" ht="15.75" customHeight="1" x14ac:dyDescent="0.35">
      <c r="A55" s="98" t="s">
        <v>170</v>
      </c>
      <c r="B55" s="94" t="s">
        <v>143</v>
      </c>
      <c r="C55" s="99">
        <v>20534</v>
      </c>
      <c r="D55" s="96" t="s">
        <v>36</v>
      </c>
      <c r="E55" s="98" t="s">
        <v>39</v>
      </c>
      <c r="F55" s="98" t="s">
        <v>259</v>
      </c>
      <c r="G55" s="88">
        <f>VLOOKUP(D55,'[1] Grille calcul temps compensés'!$A$4:$D$27,4,FALSE)</f>
        <v>3.472222222222222E-3</v>
      </c>
      <c r="H55" s="88">
        <f>VLOOKUP(B55,'[1] Grille calcul temps compensés'!$F$4:$G$7,2,FALSE)</f>
        <v>0</v>
      </c>
      <c r="I55" s="88">
        <f t="shared" si="1"/>
        <v>3.472222222222222E-3</v>
      </c>
      <c r="J55" s="101">
        <v>2.7523148148148147E-2</v>
      </c>
      <c r="K55" s="97">
        <v>54</v>
      </c>
      <c r="L55" s="127"/>
      <c r="M55" s="6"/>
    </row>
    <row r="56" spans="1:13" s="18" customFormat="1" ht="15.75" customHeight="1" x14ac:dyDescent="0.35">
      <c r="A56" s="109" t="s">
        <v>19</v>
      </c>
      <c r="B56" s="104" t="s">
        <v>143</v>
      </c>
      <c r="C56" s="110">
        <v>39113</v>
      </c>
      <c r="D56" s="111" t="s">
        <v>95</v>
      </c>
      <c r="E56" s="109" t="s">
        <v>20</v>
      </c>
      <c r="F56" s="109" t="s">
        <v>305</v>
      </c>
      <c r="G56" s="88">
        <f>VLOOKUP(D56,'[1] Grille calcul temps compensés'!$A$4:$D$27,4,FALSE)</f>
        <v>2.7777777777777779E-3</v>
      </c>
      <c r="H56" s="88">
        <f>VLOOKUP(B56,'[1] Grille calcul temps compensés'!$F$4:$G$7,2,FALSE)</f>
        <v>0</v>
      </c>
      <c r="I56" s="88">
        <f t="shared" si="1"/>
        <v>2.7777777777777779E-3</v>
      </c>
      <c r="J56" s="108">
        <v>2.7569444444444448E-2</v>
      </c>
      <c r="K56" s="97">
        <v>55</v>
      </c>
      <c r="L56" s="128" t="s">
        <v>308</v>
      </c>
      <c r="M56" s="17"/>
    </row>
    <row r="57" spans="1:13" ht="15.75" customHeight="1" x14ac:dyDescent="0.35">
      <c r="A57" s="98" t="s">
        <v>224</v>
      </c>
      <c r="B57" s="94" t="s">
        <v>143</v>
      </c>
      <c r="C57" s="99" t="s">
        <v>225</v>
      </c>
      <c r="D57" s="96" t="s">
        <v>25</v>
      </c>
      <c r="E57" s="98" t="s">
        <v>226</v>
      </c>
      <c r="F57" s="98" t="s">
        <v>27</v>
      </c>
      <c r="G57" s="88">
        <f>VLOOKUP(D57,'[1] Grille calcul temps compensés'!$A$4:$D$27,4,FALSE)</f>
        <v>1.3888888888888889E-3</v>
      </c>
      <c r="H57" s="88">
        <f>VLOOKUP(B57,'[1] Grille calcul temps compensés'!$F$4:$G$7,2,FALSE)</f>
        <v>0</v>
      </c>
      <c r="I57" s="88">
        <f t="shared" si="1"/>
        <v>1.3888888888888889E-3</v>
      </c>
      <c r="J57" s="101">
        <v>2.763888888888889E-2</v>
      </c>
      <c r="K57" s="97">
        <v>56</v>
      </c>
      <c r="L57" s="127"/>
      <c r="M57" s="6"/>
    </row>
    <row r="58" spans="1:13" s="18" customFormat="1" ht="15.75" customHeight="1" x14ac:dyDescent="0.35">
      <c r="A58" s="98" t="s">
        <v>204</v>
      </c>
      <c r="B58" s="94" t="s">
        <v>143</v>
      </c>
      <c r="C58" s="99" t="s">
        <v>75</v>
      </c>
      <c r="D58" s="96" t="s">
        <v>56</v>
      </c>
      <c r="E58" s="98" t="s">
        <v>76</v>
      </c>
      <c r="F58" s="98" t="s">
        <v>71</v>
      </c>
      <c r="G58" s="88">
        <f>VLOOKUP(D58,'[1] Grille calcul temps compensés'!$A$4:$D$27,4,FALSE)</f>
        <v>2.7777777777777779E-3</v>
      </c>
      <c r="H58" s="88">
        <f>VLOOKUP(B58,'[1] Grille calcul temps compensés'!$F$4:$G$7,2,FALSE)</f>
        <v>0</v>
      </c>
      <c r="I58" s="88">
        <f t="shared" si="1"/>
        <v>2.7777777777777779E-3</v>
      </c>
      <c r="J58" s="101">
        <v>2.763888888888889E-2</v>
      </c>
      <c r="K58" s="97">
        <v>57</v>
      </c>
      <c r="L58" s="127"/>
      <c r="M58" s="6"/>
    </row>
    <row r="59" spans="1:13" ht="15.75" customHeight="1" x14ac:dyDescent="0.35">
      <c r="A59" s="112" t="s">
        <v>181</v>
      </c>
      <c r="B59" s="113" t="s">
        <v>143</v>
      </c>
      <c r="C59" s="114">
        <v>27099</v>
      </c>
      <c r="D59" s="115" t="s">
        <v>84</v>
      </c>
      <c r="E59" s="112" t="s">
        <v>17</v>
      </c>
      <c r="F59" s="112" t="s">
        <v>85</v>
      </c>
      <c r="G59" s="88">
        <f>VLOOKUP(D59,'[1] Grille calcul temps compensés'!$A$4:$D$27,4,FALSE)</f>
        <v>2.7777777777777779E-3</v>
      </c>
      <c r="H59" s="88">
        <f>VLOOKUP(B59,'[1] Grille calcul temps compensés'!$F$4:$G$7,2,FALSE)</f>
        <v>0</v>
      </c>
      <c r="I59" s="88">
        <f t="shared" si="1"/>
        <v>2.7777777777777779E-3</v>
      </c>
      <c r="J59" s="117">
        <v>2.7754629629629629E-2</v>
      </c>
      <c r="K59" s="97">
        <v>58</v>
      </c>
      <c r="L59" s="129"/>
      <c r="M59" s="17"/>
    </row>
    <row r="60" spans="1:13" ht="15.75" customHeight="1" x14ac:dyDescent="0.35">
      <c r="A60" s="103" t="s">
        <v>66</v>
      </c>
      <c r="B60" s="104" t="s">
        <v>143</v>
      </c>
      <c r="C60" s="116">
        <v>31156</v>
      </c>
      <c r="D60" s="111" t="s">
        <v>33</v>
      </c>
      <c r="E60" s="103" t="s">
        <v>88</v>
      </c>
      <c r="F60" s="103" t="s">
        <v>89</v>
      </c>
      <c r="G60" s="88">
        <f>VLOOKUP(D60,'[1] Grille calcul temps compensés'!$A$4:$D$27,4,FALSE)</f>
        <v>2.4305555555555556E-3</v>
      </c>
      <c r="H60" s="88">
        <f>VLOOKUP(B60,'[1] Grille calcul temps compensés'!$F$4:$G$7,2,FALSE)</f>
        <v>0</v>
      </c>
      <c r="I60" s="88">
        <f t="shared" si="1"/>
        <v>2.4305555555555556E-3</v>
      </c>
      <c r="J60" s="108">
        <v>2.7916666666666669E-2</v>
      </c>
      <c r="K60" s="97">
        <v>59</v>
      </c>
      <c r="L60" s="128" t="s">
        <v>131</v>
      </c>
      <c r="M60" s="6"/>
    </row>
    <row r="61" spans="1:13" ht="15.75" customHeight="1" x14ac:dyDescent="0.35">
      <c r="A61" s="98" t="s">
        <v>66</v>
      </c>
      <c r="B61" s="94" t="s">
        <v>143</v>
      </c>
      <c r="C61" s="99">
        <v>39124</v>
      </c>
      <c r="D61" s="96" t="s">
        <v>49</v>
      </c>
      <c r="E61" s="98" t="s">
        <v>286</v>
      </c>
      <c r="F61" s="98" t="s">
        <v>287</v>
      </c>
      <c r="G61" s="88">
        <f>VLOOKUP(D61,'[1] Grille calcul temps compensés'!$A$4:$D$27,4,FALSE)</f>
        <v>6.9444444444444447E-4</v>
      </c>
      <c r="H61" s="88">
        <f>VLOOKUP(B61,'[1] Grille calcul temps compensés'!$F$4:$G$7,2,FALSE)</f>
        <v>0</v>
      </c>
      <c r="I61" s="88">
        <f t="shared" si="1"/>
        <v>6.9444444444444447E-4</v>
      </c>
      <c r="J61" s="101">
        <v>2.7916666666666669E-2</v>
      </c>
      <c r="K61" s="97">
        <v>60</v>
      </c>
      <c r="L61" s="127"/>
      <c r="M61" s="6"/>
    </row>
    <row r="62" spans="1:13" ht="15.75" customHeight="1" x14ac:dyDescent="0.35">
      <c r="A62" s="98" t="s">
        <v>170</v>
      </c>
      <c r="B62" s="94" t="s">
        <v>143</v>
      </c>
      <c r="C62" s="99">
        <v>31943</v>
      </c>
      <c r="D62" s="96" t="s">
        <v>30</v>
      </c>
      <c r="E62" s="98" t="s">
        <v>171</v>
      </c>
      <c r="F62" s="98" t="s">
        <v>172</v>
      </c>
      <c r="G62" s="88">
        <f>VLOOKUP(D62,'[1] Grille calcul temps compensés'!$A$4:$D$27,4,FALSE)</f>
        <v>3.4722222222222224E-4</v>
      </c>
      <c r="H62" s="88">
        <f>VLOOKUP(B62,'[1] Grille calcul temps compensés'!$F$4:$G$7,2,FALSE)</f>
        <v>0</v>
      </c>
      <c r="I62" s="88">
        <f t="shared" si="1"/>
        <v>3.4722222222222224E-4</v>
      </c>
      <c r="J62" s="101">
        <v>2.7951388888888887E-2</v>
      </c>
      <c r="K62" s="97">
        <v>61</v>
      </c>
      <c r="L62" s="127"/>
      <c r="M62" s="6"/>
    </row>
    <row r="63" spans="1:13" ht="15.75" customHeight="1" x14ac:dyDescent="0.35">
      <c r="A63" s="112" t="s">
        <v>184</v>
      </c>
      <c r="B63" s="113" t="s">
        <v>143</v>
      </c>
      <c r="C63" s="114">
        <v>26413</v>
      </c>
      <c r="D63" s="115" t="s">
        <v>46</v>
      </c>
      <c r="E63" s="112" t="s">
        <v>186</v>
      </c>
      <c r="F63" s="112" t="s">
        <v>187</v>
      </c>
      <c r="G63" s="88">
        <f>VLOOKUP(D63,'[1] Grille calcul temps compensés'!$A$4:$D$27,4,FALSE)</f>
        <v>3.472222222222222E-3</v>
      </c>
      <c r="H63" s="88">
        <f>VLOOKUP(B63,'[1] Grille calcul temps compensés'!$F$4:$G$7,2,FALSE)</f>
        <v>0</v>
      </c>
      <c r="I63" s="88">
        <f t="shared" si="1"/>
        <v>3.472222222222222E-3</v>
      </c>
      <c r="J63" s="117">
        <v>2.8009259259259262E-2</v>
      </c>
      <c r="K63" s="97">
        <v>62</v>
      </c>
      <c r="L63" s="129"/>
      <c r="M63" s="6"/>
    </row>
    <row r="64" spans="1:13" ht="15.75" customHeight="1" x14ac:dyDescent="0.35">
      <c r="A64" s="93" t="s">
        <v>66</v>
      </c>
      <c r="B64" s="94" t="s">
        <v>143</v>
      </c>
      <c r="C64" s="95">
        <v>37050</v>
      </c>
      <c r="D64" s="96" t="s">
        <v>30</v>
      </c>
      <c r="E64" s="93" t="s">
        <v>158</v>
      </c>
      <c r="F64" s="93" t="s">
        <v>159</v>
      </c>
      <c r="G64" s="88">
        <f>VLOOKUP(D64,'[1] Grille calcul temps compensés'!$A$4:$D$27,4,FALSE)</f>
        <v>3.4722222222222224E-4</v>
      </c>
      <c r="H64" s="88">
        <f>VLOOKUP(B64,'[1] Grille calcul temps compensés'!$F$4:$G$7,2,FALSE)</f>
        <v>0</v>
      </c>
      <c r="I64" s="88">
        <f t="shared" si="1"/>
        <v>3.4722222222222224E-4</v>
      </c>
      <c r="J64" s="101">
        <v>2.8020833333333332E-2</v>
      </c>
      <c r="K64" s="97">
        <v>63</v>
      </c>
      <c r="L64" s="127"/>
      <c r="M64" s="6"/>
    </row>
    <row r="65" spans="1:13" ht="15.75" customHeight="1" x14ac:dyDescent="0.35">
      <c r="A65" s="98" t="s">
        <v>195</v>
      </c>
      <c r="B65" s="94" t="s">
        <v>143</v>
      </c>
      <c r="C65" s="99">
        <v>24900</v>
      </c>
      <c r="D65" s="96" t="s">
        <v>11</v>
      </c>
      <c r="E65" s="98" t="s">
        <v>97</v>
      </c>
      <c r="F65" s="98" t="s">
        <v>98</v>
      </c>
      <c r="G65" s="88">
        <f>VLOOKUP(D65,'[1] Grille calcul temps compensés'!$A$4:$D$27,4,FALSE)</f>
        <v>2.0833333333333333E-3</v>
      </c>
      <c r="H65" s="88">
        <f>VLOOKUP(B65,'[1] Grille calcul temps compensés'!$F$4:$G$7,2,FALSE)</f>
        <v>0</v>
      </c>
      <c r="I65" s="88">
        <f t="shared" si="1"/>
        <v>2.0833333333333333E-3</v>
      </c>
      <c r="J65" s="101">
        <v>2.8020833333333332E-2</v>
      </c>
      <c r="K65" s="97">
        <v>64</v>
      </c>
      <c r="L65" s="127"/>
      <c r="M65" s="6"/>
    </row>
    <row r="66" spans="1:13" ht="15.75" customHeight="1" x14ac:dyDescent="0.35">
      <c r="A66" s="98" t="s">
        <v>113</v>
      </c>
      <c r="B66" s="94" t="s">
        <v>143</v>
      </c>
      <c r="C66" s="94" t="s">
        <v>146</v>
      </c>
      <c r="D66" s="96" t="s">
        <v>30</v>
      </c>
      <c r="E66" s="98" t="s">
        <v>147</v>
      </c>
      <c r="F66" s="98" t="s">
        <v>148</v>
      </c>
      <c r="G66" s="88">
        <f>VLOOKUP(D66,'[1] Grille calcul temps compensés'!$A$4:$D$27,4,FALSE)</f>
        <v>3.4722222222222224E-4</v>
      </c>
      <c r="H66" s="88">
        <f>VLOOKUP(B66,'[1] Grille calcul temps compensés'!$F$4:$G$7,2,FALSE)</f>
        <v>0</v>
      </c>
      <c r="I66" s="88">
        <f t="shared" ref="I66:I97" si="2">G66+H66</f>
        <v>3.4722222222222224E-4</v>
      </c>
      <c r="J66" s="101">
        <v>2.8032407407407409E-2</v>
      </c>
      <c r="K66" s="97">
        <v>65</v>
      </c>
      <c r="L66" s="127"/>
      <c r="M66" s="6"/>
    </row>
    <row r="67" spans="1:13" ht="15.75" customHeight="1" x14ac:dyDescent="0.35">
      <c r="A67" s="98" t="s">
        <v>188</v>
      </c>
      <c r="B67" s="94" t="s">
        <v>143</v>
      </c>
      <c r="C67" s="99">
        <v>20785</v>
      </c>
      <c r="D67" s="96" t="s">
        <v>36</v>
      </c>
      <c r="E67" s="98" t="s">
        <v>112</v>
      </c>
      <c r="F67" s="98" t="s">
        <v>104</v>
      </c>
      <c r="G67" s="88">
        <f>VLOOKUP(D67,'[1] Grille calcul temps compensés'!$A$4:$D$27,4,FALSE)</f>
        <v>3.472222222222222E-3</v>
      </c>
      <c r="H67" s="88">
        <f>VLOOKUP(B67,'[1] Grille calcul temps compensés'!$F$4:$G$7,2,FALSE)</f>
        <v>0</v>
      </c>
      <c r="I67" s="88">
        <f t="shared" si="2"/>
        <v>3.472222222222222E-3</v>
      </c>
      <c r="J67" s="101">
        <v>2.8032407407407409E-2</v>
      </c>
      <c r="K67" s="97">
        <v>66</v>
      </c>
      <c r="L67" s="127"/>
      <c r="M67" s="6"/>
    </row>
    <row r="68" spans="1:13" s="18" customFormat="1" ht="15.75" customHeight="1" x14ac:dyDescent="0.35">
      <c r="A68" s="109" t="s">
        <v>19</v>
      </c>
      <c r="B68" s="104" t="s">
        <v>143</v>
      </c>
      <c r="C68" s="110">
        <v>39406</v>
      </c>
      <c r="D68" s="111" t="s">
        <v>95</v>
      </c>
      <c r="E68" s="109" t="s">
        <v>302</v>
      </c>
      <c r="F68" s="109" t="s">
        <v>303</v>
      </c>
      <c r="G68" s="88">
        <f>VLOOKUP(D68,'[1] Grille calcul temps compensés'!$A$4:$D$27,4,FALSE)</f>
        <v>2.7777777777777779E-3</v>
      </c>
      <c r="H68" s="88">
        <f>VLOOKUP(B68,'[1] Grille calcul temps compensés'!$F$4:$G$7,2,FALSE)</f>
        <v>0</v>
      </c>
      <c r="I68" s="88">
        <f t="shared" si="2"/>
        <v>2.7777777777777779E-3</v>
      </c>
      <c r="J68" s="108">
        <v>2.8032407407407409E-2</v>
      </c>
      <c r="K68" s="97">
        <v>67</v>
      </c>
      <c r="L68" s="128" t="s">
        <v>309</v>
      </c>
      <c r="M68" s="17"/>
    </row>
    <row r="69" spans="1:13" ht="15.75" customHeight="1" x14ac:dyDescent="0.35">
      <c r="A69" s="98" t="s">
        <v>170</v>
      </c>
      <c r="B69" s="94" t="s">
        <v>143</v>
      </c>
      <c r="C69" s="99">
        <v>24017</v>
      </c>
      <c r="D69" s="96" t="s">
        <v>11</v>
      </c>
      <c r="E69" s="98" t="s">
        <v>229</v>
      </c>
      <c r="F69" s="98" t="s">
        <v>230</v>
      </c>
      <c r="G69" s="88">
        <f>VLOOKUP(D69,'[1] Grille calcul temps compensés'!$A$4:$D$27,4,FALSE)</f>
        <v>2.0833333333333333E-3</v>
      </c>
      <c r="H69" s="88">
        <f>VLOOKUP(B69,'[1] Grille calcul temps compensés'!$F$4:$G$7,2,FALSE)</f>
        <v>0</v>
      </c>
      <c r="I69" s="88">
        <f t="shared" si="2"/>
        <v>2.0833333333333333E-3</v>
      </c>
      <c r="J69" s="101">
        <v>2.8148148148148148E-2</v>
      </c>
      <c r="K69" s="97">
        <v>68</v>
      </c>
      <c r="L69" s="127"/>
      <c r="M69" s="6"/>
    </row>
    <row r="70" spans="1:13" ht="15.75" customHeight="1" x14ac:dyDescent="0.35">
      <c r="A70" s="98" t="s">
        <v>145</v>
      </c>
      <c r="B70" s="94" t="s">
        <v>143</v>
      </c>
      <c r="C70" s="99">
        <v>19516</v>
      </c>
      <c r="D70" s="96" t="s">
        <v>264</v>
      </c>
      <c r="E70" s="98" t="s">
        <v>265</v>
      </c>
      <c r="F70" s="98" t="s">
        <v>93</v>
      </c>
      <c r="G70" s="88">
        <f>VLOOKUP(D70,'[1] Grille calcul temps compensés'!$A$4:$D$27,4,FALSE)</f>
        <v>4.1666666666666666E-3</v>
      </c>
      <c r="H70" s="88">
        <f>VLOOKUP(B70,'[1] Grille calcul temps compensés'!$F$4:$G$7,2,FALSE)</f>
        <v>0</v>
      </c>
      <c r="I70" s="88">
        <f t="shared" si="2"/>
        <v>4.1666666666666666E-3</v>
      </c>
      <c r="J70" s="101">
        <v>2.8206018518518519E-2</v>
      </c>
      <c r="K70" s="97">
        <v>69</v>
      </c>
      <c r="L70" s="127"/>
      <c r="M70" s="6"/>
    </row>
    <row r="71" spans="1:13" ht="15.75" customHeight="1" x14ac:dyDescent="0.35">
      <c r="A71" s="98" t="s">
        <v>170</v>
      </c>
      <c r="B71" s="94" t="s">
        <v>143</v>
      </c>
      <c r="C71" s="99">
        <v>22932</v>
      </c>
      <c r="D71" s="96" t="s">
        <v>56</v>
      </c>
      <c r="E71" s="98" t="s">
        <v>242</v>
      </c>
      <c r="F71" s="98" t="s">
        <v>48</v>
      </c>
      <c r="G71" s="88">
        <f>VLOOKUP(D71,'[1] Grille calcul temps compensés'!$A$4:$D$27,4,FALSE)</f>
        <v>2.7777777777777779E-3</v>
      </c>
      <c r="H71" s="88">
        <f>VLOOKUP(B71,'[1] Grille calcul temps compensés'!$F$4:$G$7,2,FALSE)</f>
        <v>0</v>
      </c>
      <c r="I71" s="88">
        <f t="shared" si="2"/>
        <v>2.7777777777777779E-3</v>
      </c>
      <c r="J71" s="101">
        <v>2.8275462962962964E-2</v>
      </c>
      <c r="K71" s="97">
        <v>70</v>
      </c>
      <c r="L71" s="127"/>
      <c r="M71" s="6"/>
    </row>
    <row r="72" spans="1:13" s="18" customFormat="1" ht="15.75" customHeight="1" x14ac:dyDescent="0.35">
      <c r="A72" s="98" t="s">
        <v>19</v>
      </c>
      <c r="B72" s="94" t="s">
        <v>143</v>
      </c>
      <c r="C72" s="99">
        <v>39151</v>
      </c>
      <c r="D72" s="96" t="s">
        <v>49</v>
      </c>
      <c r="E72" s="98" t="s">
        <v>208</v>
      </c>
      <c r="F72" s="98" t="s">
        <v>292</v>
      </c>
      <c r="G72" s="88">
        <f>VLOOKUP(D72,'[1] Grille calcul temps compensés'!$A$4:$D$27,4,FALSE)</f>
        <v>6.9444444444444447E-4</v>
      </c>
      <c r="H72" s="88">
        <f>VLOOKUP(B72,'[1] Grille calcul temps compensés'!$F$4:$G$7,2,FALSE)</f>
        <v>0</v>
      </c>
      <c r="I72" s="88">
        <f t="shared" si="2"/>
        <v>6.9444444444444447E-4</v>
      </c>
      <c r="J72" s="101">
        <v>2.8414351851851847E-2</v>
      </c>
      <c r="K72" s="97">
        <v>71</v>
      </c>
      <c r="L72" s="127"/>
      <c r="M72" s="6"/>
    </row>
    <row r="73" spans="1:13" ht="15.75" customHeight="1" x14ac:dyDescent="0.35">
      <c r="A73" s="112" t="s">
        <v>297</v>
      </c>
      <c r="B73" s="113" t="s">
        <v>143</v>
      </c>
      <c r="C73" s="114" t="s">
        <v>298</v>
      </c>
      <c r="D73" s="115" t="s">
        <v>95</v>
      </c>
      <c r="E73" s="112" t="s">
        <v>299</v>
      </c>
      <c r="F73" s="112" t="s">
        <v>300</v>
      </c>
      <c r="G73" s="88">
        <f>VLOOKUP(D73,'[1] Grille calcul temps compensés'!$A$4:$D$27,4,FALSE)</f>
        <v>2.7777777777777779E-3</v>
      </c>
      <c r="H73" s="88">
        <f>VLOOKUP(B73,'[1] Grille calcul temps compensés'!$F$4:$G$7,2,FALSE)</f>
        <v>0</v>
      </c>
      <c r="I73" s="88">
        <f t="shared" si="2"/>
        <v>2.7777777777777779E-3</v>
      </c>
      <c r="J73" s="117">
        <v>2.8425925925925924E-2</v>
      </c>
      <c r="K73" s="97">
        <v>72</v>
      </c>
      <c r="L73" s="129"/>
      <c r="M73" s="17"/>
    </row>
    <row r="74" spans="1:13" ht="15.75" customHeight="1" x14ac:dyDescent="0.35">
      <c r="A74" s="109" t="s">
        <v>164</v>
      </c>
      <c r="B74" s="104" t="s">
        <v>143</v>
      </c>
      <c r="C74" s="110">
        <v>33602</v>
      </c>
      <c r="D74" s="111" t="s">
        <v>33</v>
      </c>
      <c r="E74" s="109" t="s">
        <v>179</v>
      </c>
      <c r="F74" s="109" t="s">
        <v>180</v>
      </c>
      <c r="G74" s="88">
        <f>VLOOKUP(D74,'[1] Grille calcul temps compensés'!$A$4:$D$27,4,FALSE)</f>
        <v>2.4305555555555556E-3</v>
      </c>
      <c r="H74" s="88">
        <f>VLOOKUP(B74,'[1] Grille calcul temps compensés'!$F$4:$G$7,2,FALSE)</f>
        <v>0</v>
      </c>
      <c r="I74" s="88">
        <f t="shared" si="2"/>
        <v>2.4305555555555556E-3</v>
      </c>
      <c r="J74" s="108">
        <v>2.8437500000000001E-2</v>
      </c>
      <c r="K74" s="97">
        <v>73</v>
      </c>
      <c r="L74" s="128" t="s">
        <v>132</v>
      </c>
      <c r="M74" s="6"/>
    </row>
    <row r="75" spans="1:13" ht="15.75" customHeight="1" x14ac:dyDescent="0.35">
      <c r="A75" s="112" t="s">
        <v>170</v>
      </c>
      <c r="B75" s="113" t="s">
        <v>143</v>
      </c>
      <c r="C75" s="114">
        <v>33688</v>
      </c>
      <c r="D75" s="115" t="s">
        <v>33</v>
      </c>
      <c r="E75" s="112" t="s">
        <v>117</v>
      </c>
      <c r="F75" s="112" t="s">
        <v>118</v>
      </c>
      <c r="G75" s="88">
        <f>VLOOKUP(D75,'[1] Grille calcul temps compensés'!$A$4:$D$27,4,FALSE)</f>
        <v>2.4305555555555556E-3</v>
      </c>
      <c r="H75" s="88">
        <f>VLOOKUP(B75,'[1] Grille calcul temps compensés'!$F$4:$G$7,2,FALSE)</f>
        <v>0</v>
      </c>
      <c r="I75" s="88">
        <f t="shared" si="2"/>
        <v>2.4305555555555556E-3</v>
      </c>
      <c r="J75" s="117">
        <v>2.8518518518518523E-2</v>
      </c>
      <c r="K75" s="97">
        <v>74</v>
      </c>
      <c r="L75" s="129"/>
      <c r="M75" s="6"/>
    </row>
    <row r="76" spans="1:13" ht="15.75" customHeight="1" x14ac:dyDescent="0.35">
      <c r="A76" s="98" t="s">
        <v>195</v>
      </c>
      <c r="B76" s="94" t="s">
        <v>143</v>
      </c>
      <c r="C76" s="99">
        <v>29912</v>
      </c>
      <c r="D76" s="96" t="s">
        <v>16</v>
      </c>
      <c r="E76" s="98" t="s">
        <v>110</v>
      </c>
      <c r="F76" s="98" t="s">
        <v>111</v>
      </c>
      <c r="G76" s="88">
        <f>VLOOKUP(D76,'[1] Grille calcul temps compensés'!$A$4:$D$27,4,FALSE)</f>
        <v>6.9444444444444447E-4</v>
      </c>
      <c r="H76" s="88">
        <f>VLOOKUP(B76,'[1] Grille calcul temps compensés'!$F$4:$G$7,2,FALSE)</f>
        <v>0</v>
      </c>
      <c r="I76" s="88">
        <f t="shared" si="2"/>
        <v>6.9444444444444447E-4</v>
      </c>
      <c r="J76" s="101">
        <v>2.8530092592592593E-2</v>
      </c>
      <c r="K76" s="97">
        <v>75</v>
      </c>
      <c r="L76" s="127"/>
      <c r="M76" s="6"/>
    </row>
    <row r="77" spans="1:13" ht="15.75" customHeight="1" x14ac:dyDescent="0.35">
      <c r="A77" s="98" t="s">
        <v>233</v>
      </c>
      <c r="B77" s="94" t="s">
        <v>143</v>
      </c>
      <c r="C77" s="99">
        <v>22375</v>
      </c>
      <c r="D77" s="96" t="s">
        <v>56</v>
      </c>
      <c r="E77" s="98" t="s">
        <v>57</v>
      </c>
      <c r="F77" s="98" t="s">
        <v>58</v>
      </c>
      <c r="G77" s="88">
        <f>VLOOKUP(D77,'[1] Grille calcul temps compensés'!$A$4:$D$27,4,FALSE)</f>
        <v>2.7777777777777779E-3</v>
      </c>
      <c r="H77" s="88">
        <f>VLOOKUP(B77,'[1] Grille calcul temps compensés'!$F$4:$G$7,2,FALSE)</f>
        <v>0</v>
      </c>
      <c r="I77" s="88">
        <f t="shared" si="2"/>
        <v>2.7777777777777779E-3</v>
      </c>
      <c r="J77" s="101">
        <v>2.8530092592592593E-2</v>
      </c>
      <c r="K77" s="97">
        <v>76</v>
      </c>
      <c r="L77" s="127"/>
      <c r="M77" s="6"/>
    </row>
    <row r="78" spans="1:13" ht="15.75" customHeight="1" x14ac:dyDescent="0.35">
      <c r="A78" s="98" t="s">
        <v>184</v>
      </c>
      <c r="B78" s="94" t="s">
        <v>143</v>
      </c>
      <c r="C78" s="99">
        <v>20937</v>
      </c>
      <c r="D78" s="96" t="s">
        <v>36</v>
      </c>
      <c r="E78" s="98" t="s">
        <v>258</v>
      </c>
      <c r="F78" s="98" t="s">
        <v>126</v>
      </c>
      <c r="G78" s="88">
        <f>VLOOKUP(D78,'[1] Grille calcul temps compensés'!$A$4:$D$27,4,FALSE)</f>
        <v>3.472222222222222E-3</v>
      </c>
      <c r="H78" s="88">
        <f>VLOOKUP(B78,'[1] Grille calcul temps compensés'!$F$4:$G$7,2,FALSE)</f>
        <v>0</v>
      </c>
      <c r="I78" s="88">
        <f t="shared" si="2"/>
        <v>3.472222222222222E-3</v>
      </c>
      <c r="J78" s="101">
        <v>2.855324074074074E-2</v>
      </c>
      <c r="K78" s="97">
        <v>77</v>
      </c>
      <c r="L78" s="127"/>
      <c r="M78" s="6"/>
    </row>
    <row r="79" spans="1:13" ht="15.75" customHeight="1" x14ac:dyDescent="0.35">
      <c r="A79" s="98" t="s">
        <v>145</v>
      </c>
      <c r="B79" s="94" t="s">
        <v>143</v>
      </c>
      <c r="C79" s="99">
        <v>22434</v>
      </c>
      <c r="D79" s="96" t="s">
        <v>56</v>
      </c>
      <c r="E79" s="98" t="s">
        <v>62</v>
      </c>
      <c r="F79" s="98" t="s">
        <v>63</v>
      </c>
      <c r="G79" s="88">
        <f>VLOOKUP(D79,'[1] Grille calcul temps compensés'!$A$4:$D$27,4,FALSE)</f>
        <v>2.7777777777777779E-3</v>
      </c>
      <c r="H79" s="88">
        <f>VLOOKUP(B79,'[1] Grille calcul temps compensés'!$F$4:$G$7,2,FALSE)</f>
        <v>0</v>
      </c>
      <c r="I79" s="88">
        <f t="shared" si="2"/>
        <v>2.7777777777777779E-3</v>
      </c>
      <c r="J79" s="101">
        <v>2.8611111111111115E-2</v>
      </c>
      <c r="K79" s="97">
        <v>78</v>
      </c>
      <c r="L79" s="127"/>
      <c r="M79" s="6"/>
    </row>
    <row r="80" spans="1:13" ht="15.75" customHeight="1" x14ac:dyDescent="0.35">
      <c r="A80" s="112" t="s">
        <v>175</v>
      </c>
      <c r="B80" s="113" t="s">
        <v>143</v>
      </c>
      <c r="C80" s="114" t="s">
        <v>200</v>
      </c>
      <c r="D80" s="115" t="s">
        <v>35</v>
      </c>
      <c r="E80" s="112" t="s">
        <v>201</v>
      </c>
      <c r="F80" s="112" t="s">
        <v>202</v>
      </c>
      <c r="G80" s="88">
        <f>VLOOKUP(D80,'[1] Grille calcul temps compensés'!$A$4:$D$27,4,FALSE)</f>
        <v>4.1666666666666666E-3</v>
      </c>
      <c r="H80" s="88">
        <f>VLOOKUP(B80,'[1] Grille calcul temps compensés'!$F$4:$G$7,2,FALSE)</f>
        <v>0</v>
      </c>
      <c r="I80" s="88">
        <f t="shared" si="2"/>
        <v>4.1666666666666666E-3</v>
      </c>
      <c r="J80" s="117">
        <v>2.8680555555555553E-2</v>
      </c>
      <c r="K80" s="97">
        <v>79</v>
      </c>
      <c r="L80" s="129"/>
      <c r="M80" s="6"/>
    </row>
    <row r="81" spans="1:13" ht="15.75" customHeight="1" x14ac:dyDescent="0.35">
      <c r="A81" s="93" t="s">
        <v>52</v>
      </c>
      <c r="B81" s="94" t="s">
        <v>143</v>
      </c>
      <c r="C81" s="99">
        <v>26578</v>
      </c>
      <c r="D81" s="96" t="s">
        <v>25</v>
      </c>
      <c r="E81" s="98" t="s">
        <v>228</v>
      </c>
      <c r="F81" s="98" t="s">
        <v>216</v>
      </c>
      <c r="G81" s="88">
        <f>VLOOKUP(D81,'[1] Grille calcul temps compensés'!$A$4:$D$27,4,FALSE)</f>
        <v>1.3888888888888889E-3</v>
      </c>
      <c r="H81" s="88">
        <f>VLOOKUP(B81,'[1] Grille calcul temps compensés'!$F$4:$G$7,2,FALSE)</f>
        <v>0</v>
      </c>
      <c r="I81" s="88">
        <f t="shared" si="2"/>
        <v>1.3888888888888889E-3</v>
      </c>
      <c r="J81" s="101">
        <v>2.8761574074074075E-2</v>
      </c>
      <c r="K81" s="97">
        <v>80</v>
      </c>
      <c r="L81" s="127"/>
      <c r="M81" s="6"/>
    </row>
    <row r="82" spans="1:13" ht="15.75" customHeight="1" x14ac:dyDescent="0.35">
      <c r="A82" s="98" t="s">
        <v>204</v>
      </c>
      <c r="B82" s="94" t="s">
        <v>143</v>
      </c>
      <c r="C82" s="99" t="s">
        <v>86</v>
      </c>
      <c r="D82" s="96" t="s">
        <v>36</v>
      </c>
      <c r="E82" s="98" t="s">
        <v>87</v>
      </c>
      <c r="F82" s="98" t="s">
        <v>42</v>
      </c>
      <c r="G82" s="88">
        <f>VLOOKUP(D82,'[1] Grille calcul temps compensés'!$A$4:$D$27,4,FALSE)</f>
        <v>3.472222222222222E-3</v>
      </c>
      <c r="H82" s="88">
        <f>VLOOKUP(B82,'[1] Grille calcul temps compensés'!$F$4:$G$7,2,FALSE)</f>
        <v>0</v>
      </c>
      <c r="I82" s="88">
        <f t="shared" si="2"/>
        <v>3.472222222222222E-3</v>
      </c>
      <c r="J82" s="101">
        <v>2.8900462962962961E-2</v>
      </c>
      <c r="K82" s="97">
        <v>81</v>
      </c>
      <c r="L82" s="127"/>
      <c r="M82" s="6"/>
    </row>
    <row r="83" spans="1:13" ht="15.75" customHeight="1" x14ac:dyDescent="0.35">
      <c r="A83" s="98" t="s">
        <v>205</v>
      </c>
      <c r="B83" s="94" t="s">
        <v>143</v>
      </c>
      <c r="C83" s="99" t="s">
        <v>108</v>
      </c>
      <c r="D83" s="96" t="s">
        <v>11</v>
      </c>
      <c r="E83" s="98" t="s">
        <v>109</v>
      </c>
      <c r="F83" s="98" t="s">
        <v>71</v>
      </c>
      <c r="G83" s="88">
        <f>VLOOKUP(D83,'[1] Grille calcul temps compensés'!$A$4:$D$27,4,FALSE)</f>
        <v>2.0833333333333333E-3</v>
      </c>
      <c r="H83" s="88">
        <f>VLOOKUP(B83,'[1] Grille calcul temps compensés'!$F$4:$G$7,2,FALSE)</f>
        <v>0</v>
      </c>
      <c r="I83" s="88">
        <f t="shared" si="2"/>
        <v>2.0833333333333333E-3</v>
      </c>
      <c r="J83" s="101">
        <v>2.8993055555555553E-2</v>
      </c>
      <c r="K83" s="97">
        <v>82</v>
      </c>
      <c r="L83" s="127"/>
      <c r="M83" s="6"/>
    </row>
    <row r="84" spans="1:13" ht="15.75" customHeight="1" x14ac:dyDescent="0.35">
      <c r="A84" s="112" t="s">
        <v>19</v>
      </c>
      <c r="B84" s="113" t="s">
        <v>143</v>
      </c>
      <c r="C84" s="114">
        <v>39309</v>
      </c>
      <c r="D84" s="115" t="s">
        <v>95</v>
      </c>
      <c r="E84" s="112" t="s">
        <v>301</v>
      </c>
      <c r="F84" s="112" t="s">
        <v>169</v>
      </c>
      <c r="G84" s="88">
        <f>VLOOKUP(D84,'[1] Grille calcul temps compensés'!$A$4:$D$27,4,FALSE)</f>
        <v>2.7777777777777779E-3</v>
      </c>
      <c r="H84" s="88">
        <f>VLOOKUP(B84,'[1] Grille calcul temps compensés'!$F$4:$G$7,2,FALSE)</f>
        <v>0</v>
      </c>
      <c r="I84" s="88">
        <f t="shared" si="2"/>
        <v>2.7777777777777779E-3</v>
      </c>
      <c r="J84" s="117">
        <v>2.9074074074074075E-2</v>
      </c>
      <c r="K84" s="97">
        <v>83</v>
      </c>
      <c r="L84" s="129"/>
      <c r="M84" s="6"/>
    </row>
    <row r="85" spans="1:13" s="18" customFormat="1" ht="15.75" customHeight="1" x14ac:dyDescent="0.35">
      <c r="A85" s="109" t="s">
        <v>203</v>
      </c>
      <c r="B85" s="104" t="s">
        <v>143</v>
      </c>
      <c r="C85" s="110" t="s">
        <v>94</v>
      </c>
      <c r="D85" s="111" t="s">
        <v>95</v>
      </c>
      <c r="E85" s="109" t="s">
        <v>96</v>
      </c>
      <c r="F85" s="109" t="s">
        <v>34</v>
      </c>
      <c r="G85" s="88">
        <f>VLOOKUP(D85,'[1] Grille calcul temps compensés'!$A$4:$D$27,4,FALSE)</f>
        <v>2.7777777777777779E-3</v>
      </c>
      <c r="H85" s="88">
        <f>VLOOKUP(B85,'[1] Grille calcul temps compensés'!$F$4:$G$7,2,FALSE)</f>
        <v>0</v>
      </c>
      <c r="I85" s="88">
        <f t="shared" si="2"/>
        <v>2.7777777777777779E-3</v>
      </c>
      <c r="J85" s="108">
        <v>2.9305555555555557E-2</v>
      </c>
      <c r="K85" s="97">
        <v>84</v>
      </c>
      <c r="L85" s="128" t="s">
        <v>310</v>
      </c>
      <c r="M85" s="17"/>
    </row>
    <row r="86" spans="1:13" ht="15.75" customHeight="1" x14ac:dyDescent="0.35">
      <c r="A86" s="98" t="s">
        <v>218</v>
      </c>
      <c r="B86" s="94" t="s">
        <v>143</v>
      </c>
      <c r="C86" s="99" t="s">
        <v>106</v>
      </c>
      <c r="D86" s="96" t="s">
        <v>16</v>
      </c>
      <c r="E86" s="98" t="s">
        <v>107</v>
      </c>
      <c r="F86" s="98" t="s">
        <v>58</v>
      </c>
      <c r="G86" s="88">
        <f>VLOOKUP(D86,'[1] Grille calcul temps compensés'!$A$4:$D$27,4,FALSE)</f>
        <v>6.9444444444444447E-4</v>
      </c>
      <c r="H86" s="88">
        <f>VLOOKUP(B86,'[1] Grille calcul temps compensés'!$F$4:$G$7,2,FALSE)</f>
        <v>0</v>
      </c>
      <c r="I86" s="88">
        <f t="shared" si="2"/>
        <v>6.9444444444444447E-4</v>
      </c>
      <c r="J86" s="101">
        <v>2.946759259259259E-2</v>
      </c>
      <c r="K86" s="97">
        <v>85</v>
      </c>
      <c r="L86" s="127"/>
      <c r="M86" s="6"/>
    </row>
    <row r="87" spans="1:13" ht="15.75" customHeight="1" x14ac:dyDescent="0.35">
      <c r="A87" s="98" t="s">
        <v>145</v>
      </c>
      <c r="B87" s="94" t="s">
        <v>143</v>
      </c>
      <c r="C87" s="99">
        <v>26192</v>
      </c>
      <c r="D87" s="96" t="s">
        <v>25</v>
      </c>
      <c r="E87" s="98" t="s">
        <v>103</v>
      </c>
      <c r="F87" s="98" t="s">
        <v>27</v>
      </c>
      <c r="G87" s="88">
        <f>VLOOKUP(D87,'[1] Grille calcul temps compensés'!$A$4:$D$27,4,FALSE)</f>
        <v>1.3888888888888889E-3</v>
      </c>
      <c r="H87" s="88">
        <f>VLOOKUP(B87,'[1] Grille calcul temps compensés'!$F$4:$G$7,2,FALSE)</f>
        <v>0</v>
      </c>
      <c r="I87" s="88">
        <f t="shared" si="2"/>
        <v>1.3888888888888889E-3</v>
      </c>
      <c r="J87" s="101">
        <v>2.9525462962962962E-2</v>
      </c>
      <c r="K87" s="97">
        <v>86</v>
      </c>
      <c r="L87" s="127"/>
      <c r="M87" s="6"/>
    </row>
    <row r="88" spans="1:13" ht="15.75" customHeight="1" x14ac:dyDescent="0.35">
      <c r="A88" s="98" t="s">
        <v>204</v>
      </c>
      <c r="B88" s="94" t="s">
        <v>143</v>
      </c>
      <c r="C88" s="99" t="s">
        <v>53</v>
      </c>
      <c r="D88" s="96" t="s">
        <v>25</v>
      </c>
      <c r="E88" s="98" t="s">
        <v>54</v>
      </c>
      <c r="F88" s="98" t="s">
        <v>55</v>
      </c>
      <c r="G88" s="88">
        <f>VLOOKUP(D88,'[1] Grille calcul temps compensés'!$A$4:$D$27,4,FALSE)</f>
        <v>1.3888888888888889E-3</v>
      </c>
      <c r="H88" s="88">
        <f>VLOOKUP(B88,'[1] Grille calcul temps compensés'!$F$4:$G$7,2,FALSE)</f>
        <v>0</v>
      </c>
      <c r="I88" s="88">
        <f t="shared" si="2"/>
        <v>1.3888888888888889E-3</v>
      </c>
      <c r="J88" s="101">
        <v>2.9537037037037039E-2</v>
      </c>
      <c r="K88" s="97">
        <v>87</v>
      </c>
      <c r="L88" s="127"/>
      <c r="M88" s="6"/>
    </row>
    <row r="89" spans="1:13" ht="15.75" customHeight="1" x14ac:dyDescent="0.35">
      <c r="A89" s="98" t="s">
        <v>153</v>
      </c>
      <c r="B89" s="94" t="s">
        <v>143</v>
      </c>
      <c r="C89" s="94" t="s">
        <v>154</v>
      </c>
      <c r="D89" s="96" t="s">
        <v>30</v>
      </c>
      <c r="E89" s="98" t="s">
        <v>155</v>
      </c>
      <c r="F89" s="98" t="s">
        <v>156</v>
      </c>
      <c r="G89" s="88">
        <f>VLOOKUP(D89,'[1] Grille calcul temps compensés'!$A$4:$D$27,4,FALSE)</f>
        <v>3.4722222222222224E-4</v>
      </c>
      <c r="H89" s="88">
        <f>VLOOKUP(B89,'[1] Grille calcul temps compensés'!$F$4:$G$7,2,FALSE)</f>
        <v>0</v>
      </c>
      <c r="I89" s="88">
        <f t="shared" si="2"/>
        <v>3.4722222222222224E-4</v>
      </c>
      <c r="J89" s="101">
        <v>2.9861111111111113E-2</v>
      </c>
      <c r="K89" s="97">
        <v>88</v>
      </c>
      <c r="L89" s="127"/>
      <c r="M89" s="6"/>
    </row>
    <row r="90" spans="1:13" ht="15.75" customHeight="1" x14ac:dyDescent="0.35">
      <c r="A90" s="98" t="s">
        <v>195</v>
      </c>
      <c r="B90" s="94" t="s">
        <v>143</v>
      </c>
      <c r="C90" s="99">
        <v>21624</v>
      </c>
      <c r="D90" s="96" t="s">
        <v>56</v>
      </c>
      <c r="E90" s="98" t="s">
        <v>254</v>
      </c>
      <c r="F90" s="98" t="s">
        <v>255</v>
      </c>
      <c r="G90" s="88">
        <f>VLOOKUP(D90,'[1] Grille calcul temps compensés'!$A$4:$D$27,4,FALSE)</f>
        <v>2.7777777777777779E-3</v>
      </c>
      <c r="H90" s="88">
        <f>VLOOKUP(B90,'[1] Grille calcul temps compensés'!$F$4:$G$7,2,FALSE)</f>
        <v>0</v>
      </c>
      <c r="I90" s="88">
        <f t="shared" si="2"/>
        <v>2.7777777777777779E-3</v>
      </c>
      <c r="J90" s="101">
        <v>3.0138888888888885E-2</v>
      </c>
      <c r="K90" s="97">
        <v>89</v>
      </c>
      <c r="L90" s="127"/>
      <c r="M90" s="6"/>
    </row>
    <row r="91" spans="1:13" ht="15.75" customHeight="1" x14ac:dyDescent="0.35">
      <c r="A91" s="98" t="s">
        <v>145</v>
      </c>
      <c r="B91" s="94" t="s">
        <v>143</v>
      </c>
      <c r="C91" s="99">
        <v>16925</v>
      </c>
      <c r="D91" s="96" t="s">
        <v>40</v>
      </c>
      <c r="E91" s="98" t="s">
        <v>41</v>
      </c>
      <c r="F91" s="98" t="s">
        <v>267</v>
      </c>
      <c r="G91" s="88">
        <f>VLOOKUP(D91,'[1] Grille calcul temps compensés'!$A$4:$D$27,4,FALSE)</f>
        <v>4.8611111111111112E-3</v>
      </c>
      <c r="H91" s="88">
        <f>VLOOKUP(B91,'[1] Grille calcul temps compensés'!$F$4:$G$7,2,FALSE)</f>
        <v>0</v>
      </c>
      <c r="I91" s="88">
        <f t="shared" si="2"/>
        <v>4.8611111111111112E-3</v>
      </c>
      <c r="J91" s="101">
        <v>3.0254629629629631E-2</v>
      </c>
      <c r="K91" s="97">
        <v>90</v>
      </c>
      <c r="L91" s="127"/>
      <c r="M91" s="6"/>
    </row>
    <row r="92" spans="1:13" ht="15.75" customHeight="1" x14ac:dyDescent="0.35">
      <c r="A92" s="98" t="s">
        <v>217</v>
      </c>
      <c r="B92" s="94" t="s">
        <v>143</v>
      </c>
      <c r="C92" s="99" t="s">
        <v>114</v>
      </c>
      <c r="D92" s="96" t="s">
        <v>16</v>
      </c>
      <c r="E92" s="98" t="s">
        <v>115</v>
      </c>
      <c r="F92" s="98" t="s">
        <v>71</v>
      </c>
      <c r="G92" s="88">
        <f>VLOOKUP(D92,'[1] Grille calcul temps compensés'!$A$4:$D$27,4,FALSE)</f>
        <v>6.9444444444444447E-4</v>
      </c>
      <c r="H92" s="88">
        <f>VLOOKUP(B92,'[1] Grille calcul temps compensés'!$F$4:$G$7,2,FALSE)</f>
        <v>0</v>
      </c>
      <c r="I92" s="88">
        <f t="shared" si="2"/>
        <v>6.9444444444444447E-4</v>
      </c>
      <c r="J92" s="101">
        <v>3.0289351851851855E-2</v>
      </c>
      <c r="K92" s="97">
        <v>91</v>
      </c>
      <c r="L92" s="127"/>
      <c r="M92" s="6"/>
    </row>
    <row r="93" spans="1:13" ht="15.75" customHeight="1" x14ac:dyDescent="0.35">
      <c r="A93" s="98" t="s">
        <v>149</v>
      </c>
      <c r="B93" s="94" t="s">
        <v>143</v>
      </c>
      <c r="C93" s="94" t="s">
        <v>150</v>
      </c>
      <c r="D93" s="96" t="s">
        <v>30</v>
      </c>
      <c r="E93" s="98" t="s">
        <v>151</v>
      </c>
      <c r="F93" s="98" t="s">
        <v>152</v>
      </c>
      <c r="G93" s="88">
        <f>VLOOKUP(D93,'[1] Grille calcul temps compensés'!$A$4:$D$27,4,FALSE)</f>
        <v>3.4722222222222224E-4</v>
      </c>
      <c r="H93" s="88">
        <f>VLOOKUP(B93,'[1] Grille calcul temps compensés'!$F$4:$G$7,2,FALSE)</f>
        <v>0</v>
      </c>
      <c r="I93" s="88">
        <f t="shared" si="2"/>
        <v>3.4722222222222224E-4</v>
      </c>
      <c r="J93" s="101">
        <v>3.0439814814814819E-2</v>
      </c>
      <c r="K93" s="97">
        <v>92</v>
      </c>
      <c r="L93" s="127"/>
      <c r="M93" s="6"/>
    </row>
    <row r="94" spans="1:13" ht="15.75" customHeight="1" x14ac:dyDescent="0.35">
      <c r="A94" s="98" t="s">
        <v>170</v>
      </c>
      <c r="B94" s="94" t="s">
        <v>143</v>
      </c>
      <c r="C94" s="99">
        <v>27482</v>
      </c>
      <c r="D94" s="96" t="s">
        <v>16</v>
      </c>
      <c r="E94" s="98" t="s">
        <v>208</v>
      </c>
      <c r="F94" s="98" t="s">
        <v>24</v>
      </c>
      <c r="G94" s="88">
        <f>VLOOKUP(D94,'[1] Grille calcul temps compensés'!$A$4:$D$27,4,FALSE)</f>
        <v>6.9444444444444447E-4</v>
      </c>
      <c r="H94" s="88">
        <f>VLOOKUP(B94,'[1] Grille calcul temps compensés'!$F$4:$G$7,2,FALSE)</f>
        <v>0</v>
      </c>
      <c r="I94" s="88">
        <f t="shared" si="2"/>
        <v>6.9444444444444447E-4</v>
      </c>
      <c r="J94" s="101">
        <v>3.0648148148148147E-2</v>
      </c>
      <c r="K94" s="97">
        <v>93</v>
      </c>
      <c r="L94" s="127"/>
      <c r="M94" s="6"/>
    </row>
    <row r="95" spans="1:13" ht="15.75" customHeight="1" x14ac:dyDescent="0.35">
      <c r="A95" s="112" t="s">
        <v>205</v>
      </c>
      <c r="B95" s="113" t="s">
        <v>143</v>
      </c>
      <c r="C95" s="114" t="s">
        <v>59</v>
      </c>
      <c r="D95" s="115" t="s">
        <v>60</v>
      </c>
      <c r="E95" s="112" t="s">
        <v>61</v>
      </c>
      <c r="F95" s="112" t="s">
        <v>47</v>
      </c>
      <c r="G95" s="88">
        <f>VLOOKUP(D95,'[1] Grille calcul temps compensés'!$A$4:$D$27,4,FALSE)</f>
        <v>4.8611111111111112E-3</v>
      </c>
      <c r="H95" s="88">
        <f>VLOOKUP(B95,'[1] Grille calcul temps compensés'!$F$4:$G$7,2,FALSE)</f>
        <v>0</v>
      </c>
      <c r="I95" s="88">
        <f t="shared" si="2"/>
        <v>4.8611111111111112E-3</v>
      </c>
      <c r="J95" s="117">
        <v>3.0740740740740739E-2</v>
      </c>
      <c r="K95" s="97">
        <v>94</v>
      </c>
      <c r="L95" s="129"/>
      <c r="M95" s="6"/>
    </row>
    <row r="96" spans="1:13" ht="15.75" customHeight="1" x14ac:dyDescent="0.35">
      <c r="A96" s="112" t="s">
        <v>204</v>
      </c>
      <c r="B96" s="113" t="s">
        <v>143</v>
      </c>
      <c r="C96" s="114" t="s">
        <v>81</v>
      </c>
      <c r="D96" s="115" t="s">
        <v>60</v>
      </c>
      <c r="E96" s="112" t="s">
        <v>82</v>
      </c>
      <c r="F96" s="112" t="s">
        <v>83</v>
      </c>
      <c r="G96" s="88">
        <f>VLOOKUP(D96,'[1] Grille calcul temps compensés'!$A$4:$D$27,4,FALSE)</f>
        <v>4.8611111111111112E-3</v>
      </c>
      <c r="H96" s="88">
        <f>VLOOKUP(B96,'[1] Grille calcul temps compensés'!$F$4:$G$7,2,FALSE)</f>
        <v>0</v>
      </c>
      <c r="I96" s="88">
        <f t="shared" si="2"/>
        <v>4.8611111111111112E-3</v>
      </c>
      <c r="J96" s="117">
        <v>3.079861111111111E-2</v>
      </c>
      <c r="K96" s="97">
        <v>95</v>
      </c>
      <c r="L96" s="129"/>
      <c r="M96" s="6"/>
    </row>
    <row r="97" spans="1:13" ht="15.75" customHeight="1" x14ac:dyDescent="0.35">
      <c r="A97" s="98" t="s">
        <v>232</v>
      </c>
      <c r="B97" s="94" t="s">
        <v>143</v>
      </c>
      <c r="C97" s="99">
        <v>21599</v>
      </c>
      <c r="D97" s="96" t="s">
        <v>56</v>
      </c>
      <c r="E97" s="98" t="s">
        <v>116</v>
      </c>
      <c r="F97" s="98" t="s">
        <v>257</v>
      </c>
      <c r="G97" s="88">
        <f>VLOOKUP(D97,'[1] Grille calcul temps compensés'!$A$4:$D$27,4,FALSE)</f>
        <v>2.7777777777777779E-3</v>
      </c>
      <c r="H97" s="88">
        <f>VLOOKUP(B97,'[1] Grille calcul temps compensés'!$F$4:$G$7,2,FALSE)</f>
        <v>0</v>
      </c>
      <c r="I97" s="88">
        <f t="shared" si="2"/>
        <v>2.7777777777777779E-3</v>
      </c>
      <c r="J97" s="101">
        <v>3.1365740740740743E-2</v>
      </c>
      <c r="K97" s="97">
        <v>96</v>
      </c>
      <c r="L97" s="127"/>
      <c r="M97" s="6"/>
    </row>
    <row r="98" spans="1:13" ht="15.75" customHeight="1" x14ac:dyDescent="0.35">
      <c r="A98" s="98" t="s">
        <v>204</v>
      </c>
      <c r="B98" s="94" t="s">
        <v>143</v>
      </c>
      <c r="C98" s="99" t="s">
        <v>239</v>
      </c>
      <c r="D98" s="96" t="s">
        <v>11</v>
      </c>
      <c r="E98" s="98" t="s">
        <v>240</v>
      </c>
      <c r="F98" s="98" t="s">
        <v>98</v>
      </c>
      <c r="G98" s="88">
        <f>VLOOKUP(D98,'[1] Grille calcul temps compensés'!$A$4:$D$27,4,FALSE)</f>
        <v>2.0833333333333333E-3</v>
      </c>
      <c r="H98" s="88">
        <f>VLOOKUP(B98,'[1] Grille calcul temps compensés'!$F$4:$G$7,2,FALSE)</f>
        <v>0</v>
      </c>
      <c r="I98" s="88">
        <f t="shared" ref="I98:I129" si="3">G98+H98</f>
        <v>2.0833333333333333E-3</v>
      </c>
      <c r="J98" s="101">
        <v>3.1655092592592596E-2</v>
      </c>
      <c r="K98" s="97">
        <v>97</v>
      </c>
      <c r="L98" s="127"/>
      <c r="M98" s="6"/>
    </row>
    <row r="99" spans="1:13" ht="15.75" customHeight="1" x14ac:dyDescent="0.35">
      <c r="A99" s="98" t="s">
        <v>145</v>
      </c>
      <c r="B99" s="94" t="s">
        <v>207</v>
      </c>
      <c r="C99" s="99" t="s">
        <v>214</v>
      </c>
      <c r="D99" s="96" t="s">
        <v>16</v>
      </c>
      <c r="E99" s="98" t="s">
        <v>215</v>
      </c>
      <c r="F99" s="98" t="s">
        <v>216</v>
      </c>
      <c r="G99" s="88">
        <f>VLOOKUP(D99,'[1] Grille calcul temps compensés'!$A$4:$D$27,4,FALSE)</f>
        <v>6.9444444444444447E-4</v>
      </c>
      <c r="H99" s="88">
        <f>VLOOKUP(B99,'[1] Grille calcul temps compensés'!$F$4:$G$7,2,FALSE)</f>
        <v>2.0833333333333333E-3</v>
      </c>
      <c r="I99" s="88">
        <f t="shared" si="3"/>
        <v>2.7777777777777779E-3</v>
      </c>
      <c r="J99" s="102">
        <v>3.2256944444444442E-2</v>
      </c>
      <c r="K99" s="97">
        <v>98</v>
      </c>
      <c r="L99" s="127"/>
      <c r="M99" s="6"/>
    </row>
    <row r="100" spans="1:13" ht="15.75" customHeight="1" x14ac:dyDescent="0.35">
      <c r="A100" s="112" t="s">
        <v>164</v>
      </c>
      <c r="B100" s="113" t="s">
        <v>143</v>
      </c>
      <c r="C100" s="114">
        <v>37040</v>
      </c>
      <c r="D100" s="115" t="s">
        <v>33</v>
      </c>
      <c r="E100" s="112" t="s">
        <v>166</v>
      </c>
      <c r="F100" s="112" t="s">
        <v>167</v>
      </c>
      <c r="G100" s="88">
        <f>VLOOKUP(D100,'[1] Grille calcul temps compensés'!$A$4:$D$27,4,FALSE)</f>
        <v>2.4305555555555556E-3</v>
      </c>
      <c r="H100" s="88">
        <f>VLOOKUP(B100,'[1] Grille calcul temps compensés'!$F$4:$G$7,2,FALSE)</f>
        <v>0</v>
      </c>
      <c r="I100" s="88">
        <f t="shared" si="3"/>
        <v>2.4305555555555556E-3</v>
      </c>
      <c r="J100" s="117">
        <v>3.2268518518518523E-2</v>
      </c>
      <c r="K100" s="97">
        <v>99</v>
      </c>
      <c r="L100" s="129"/>
      <c r="M100" s="6"/>
    </row>
    <row r="101" spans="1:13" ht="15.75" customHeight="1" x14ac:dyDescent="0.35">
      <c r="A101" s="112" t="s">
        <v>175</v>
      </c>
      <c r="B101" s="113" t="s">
        <v>143</v>
      </c>
      <c r="C101" s="114" t="s">
        <v>176</v>
      </c>
      <c r="D101" s="115" t="s">
        <v>33</v>
      </c>
      <c r="E101" s="112" t="s">
        <v>177</v>
      </c>
      <c r="F101" s="112" t="s">
        <v>178</v>
      </c>
      <c r="G101" s="88">
        <f>VLOOKUP(D101,'[1] Grille calcul temps compensés'!$A$4:$D$27,4,FALSE)</f>
        <v>2.4305555555555556E-3</v>
      </c>
      <c r="H101" s="88">
        <f>VLOOKUP(B101,'[1] Grille calcul temps compensés'!$F$4:$G$7,2,FALSE)</f>
        <v>0</v>
      </c>
      <c r="I101" s="88">
        <f t="shared" si="3"/>
        <v>2.4305555555555556E-3</v>
      </c>
      <c r="J101" s="117">
        <v>3.246527777777778E-2</v>
      </c>
      <c r="K101" s="97">
        <v>100</v>
      </c>
      <c r="L101" s="129"/>
      <c r="M101" s="6"/>
    </row>
    <row r="102" spans="1:13" s="18" customFormat="1" ht="15.75" customHeight="1" x14ac:dyDescent="0.35">
      <c r="A102" s="112" t="s">
        <v>184</v>
      </c>
      <c r="B102" s="113" t="s">
        <v>143</v>
      </c>
      <c r="C102" s="114">
        <v>26738</v>
      </c>
      <c r="D102" s="115" t="s">
        <v>46</v>
      </c>
      <c r="E102" s="112" t="s">
        <v>119</v>
      </c>
      <c r="F102" s="112" t="s">
        <v>185</v>
      </c>
      <c r="G102" s="88">
        <f>VLOOKUP(D102,'[1] Grille calcul temps compensés'!$A$4:$D$27,4,FALSE)</f>
        <v>3.472222222222222E-3</v>
      </c>
      <c r="H102" s="88">
        <f>VLOOKUP(B102,'[1] Grille calcul temps compensés'!$F$4:$G$7,2,FALSE)</f>
        <v>0</v>
      </c>
      <c r="I102" s="88">
        <f t="shared" si="3"/>
        <v>3.472222222222222E-3</v>
      </c>
      <c r="J102" s="117">
        <v>3.2673611111111105E-2</v>
      </c>
      <c r="K102" s="97">
        <v>101</v>
      </c>
      <c r="L102" s="129"/>
      <c r="M102" s="17"/>
    </row>
    <row r="103" spans="1:13" ht="15.75" customHeight="1" x14ac:dyDescent="0.35">
      <c r="A103" s="112" t="s">
        <v>170</v>
      </c>
      <c r="B103" s="113" t="s">
        <v>143</v>
      </c>
      <c r="C103" s="114">
        <v>24644</v>
      </c>
      <c r="D103" s="115" t="s">
        <v>35</v>
      </c>
      <c r="E103" s="112" t="s">
        <v>198</v>
      </c>
      <c r="F103" s="112" t="s">
        <v>199</v>
      </c>
      <c r="G103" s="88">
        <f>VLOOKUP(D103,'[1] Grille calcul temps compensés'!$A$4:$D$27,4,FALSE)</f>
        <v>4.1666666666666666E-3</v>
      </c>
      <c r="H103" s="88">
        <f>VLOOKUP(B103,'[1] Grille calcul temps compensés'!$F$4:$G$7,2,FALSE)</f>
        <v>0</v>
      </c>
      <c r="I103" s="88">
        <f t="shared" si="3"/>
        <v>4.1666666666666666E-3</v>
      </c>
      <c r="J103" s="117">
        <v>3.2754629629629627E-2</v>
      </c>
      <c r="K103" s="97">
        <v>102</v>
      </c>
      <c r="L103" s="129"/>
      <c r="M103" s="6"/>
    </row>
    <row r="104" spans="1:13" ht="15.75" customHeight="1" x14ac:dyDescent="0.35">
      <c r="A104" s="109" t="s">
        <v>145</v>
      </c>
      <c r="B104" s="104" t="s">
        <v>143</v>
      </c>
      <c r="C104" s="110">
        <v>39041</v>
      </c>
      <c r="D104" s="111" t="s">
        <v>95</v>
      </c>
      <c r="E104" s="109" t="s">
        <v>274</v>
      </c>
      <c r="F104" s="109" t="s">
        <v>275</v>
      </c>
      <c r="G104" s="88">
        <f>VLOOKUP(D104,'[1] Grille calcul temps compensés'!$A$4:$D$27,4,FALSE)</f>
        <v>2.7777777777777779E-3</v>
      </c>
      <c r="H104" s="88">
        <f>VLOOKUP(B104,'[1] Grille calcul temps compensés'!$F$4:$G$7,2,FALSE)</f>
        <v>0</v>
      </c>
      <c r="I104" s="88">
        <f t="shared" si="3"/>
        <v>2.7777777777777779E-3</v>
      </c>
      <c r="J104" s="108">
        <v>3.2777777777777781E-2</v>
      </c>
      <c r="K104" s="97">
        <v>103</v>
      </c>
      <c r="L104" s="128" t="s">
        <v>311</v>
      </c>
      <c r="M104" s="6"/>
    </row>
    <row r="105" spans="1:13" ht="15.75" customHeight="1" x14ac:dyDescent="0.35">
      <c r="A105" s="98" t="s">
        <v>66</v>
      </c>
      <c r="B105" s="94" t="s">
        <v>143</v>
      </c>
      <c r="C105" s="99">
        <v>39055</v>
      </c>
      <c r="D105" s="96" t="s">
        <v>49</v>
      </c>
      <c r="E105" s="98" t="s">
        <v>120</v>
      </c>
      <c r="F105" s="98" t="s">
        <v>121</v>
      </c>
      <c r="G105" s="88">
        <f>VLOOKUP(D105,'[1] Grille calcul temps compensés'!$A$4:$D$27,4,FALSE)</f>
        <v>6.9444444444444447E-4</v>
      </c>
      <c r="H105" s="88">
        <f>VLOOKUP(B105,'[1] Grille calcul temps compensés'!$F$4:$G$7,2,FALSE)</f>
        <v>0</v>
      </c>
      <c r="I105" s="88">
        <f t="shared" si="3"/>
        <v>6.9444444444444447E-4</v>
      </c>
      <c r="J105" s="101">
        <v>3.2881944444444443E-2</v>
      </c>
      <c r="K105" s="97">
        <v>104</v>
      </c>
      <c r="L105" s="127"/>
      <c r="M105" s="6"/>
    </row>
    <row r="106" spans="1:13" ht="15.75" customHeight="1" x14ac:dyDescent="0.35">
      <c r="A106" s="98" t="s">
        <v>170</v>
      </c>
      <c r="B106" s="94" t="s">
        <v>143</v>
      </c>
      <c r="C106" s="99" t="s">
        <v>271</v>
      </c>
      <c r="D106" s="96" t="s">
        <v>40</v>
      </c>
      <c r="E106" s="98" t="s">
        <v>272</v>
      </c>
      <c r="F106" s="98" t="s">
        <v>58</v>
      </c>
      <c r="G106" s="88">
        <f>VLOOKUP(D106,'[1] Grille calcul temps compensés'!$A$4:$D$27,4,FALSE)</f>
        <v>4.8611111111111112E-3</v>
      </c>
      <c r="H106" s="88">
        <f>VLOOKUP(B106,'[1] Grille calcul temps compensés'!$F$4:$G$7,2,FALSE)</f>
        <v>0</v>
      </c>
      <c r="I106" s="88">
        <f t="shared" si="3"/>
        <v>4.8611111111111112E-3</v>
      </c>
      <c r="J106" s="101">
        <v>3.2939814814814811E-2</v>
      </c>
      <c r="K106" s="97">
        <v>105</v>
      </c>
      <c r="L106" s="127"/>
      <c r="M106" s="6"/>
    </row>
    <row r="107" spans="1:13" ht="15.75" customHeight="1" x14ac:dyDescent="0.35">
      <c r="A107" s="98" t="s">
        <v>260</v>
      </c>
      <c r="B107" s="94" t="s">
        <v>143</v>
      </c>
      <c r="C107" s="99" t="s">
        <v>261</v>
      </c>
      <c r="D107" s="96" t="s">
        <v>36</v>
      </c>
      <c r="E107" s="98" t="s">
        <v>262</v>
      </c>
      <c r="F107" s="98" t="s">
        <v>263</v>
      </c>
      <c r="G107" s="88">
        <f>VLOOKUP(D107,'[1] Grille calcul temps compensés'!$A$4:$D$27,4,FALSE)</f>
        <v>3.472222222222222E-3</v>
      </c>
      <c r="H107" s="88">
        <f>VLOOKUP(B107,'[1] Grille calcul temps compensés'!$F$4:$G$7,2,FALSE)</f>
        <v>0</v>
      </c>
      <c r="I107" s="88">
        <f t="shared" si="3"/>
        <v>3.472222222222222E-3</v>
      </c>
      <c r="J107" s="101">
        <v>3.4745370370370371E-2</v>
      </c>
      <c r="K107" s="97">
        <v>106</v>
      </c>
      <c r="L107" s="127"/>
      <c r="M107" s="6"/>
    </row>
    <row r="108" spans="1:13" ht="15.75" customHeight="1" x14ac:dyDescent="0.35">
      <c r="A108" s="112" t="s">
        <v>188</v>
      </c>
      <c r="B108" s="113" t="s">
        <v>143</v>
      </c>
      <c r="C108" s="114" t="s">
        <v>189</v>
      </c>
      <c r="D108" s="115" t="s">
        <v>46</v>
      </c>
      <c r="E108" s="112" t="s">
        <v>190</v>
      </c>
      <c r="F108" s="112" t="s">
        <v>191</v>
      </c>
      <c r="G108" s="88">
        <f>VLOOKUP(D108,'[1] Grille calcul temps compensés'!$A$4:$D$27,4,FALSE)</f>
        <v>3.472222222222222E-3</v>
      </c>
      <c r="H108" s="88">
        <f>VLOOKUP(B108,'[1] Grille calcul temps compensés'!$F$4:$G$7,2,FALSE)</f>
        <v>0</v>
      </c>
      <c r="I108" s="88">
        <f t="shared" si="3"/>
        <v>3.472222222222222E-3</v>
      </c>
      <c r="J108" s="117">
        <v>3.5648148148148151E-2</v>
      </c>
      <c r="K108" s="97">
        <v>107</v>
      </c>
      <c r="L108" s="129"/>
      <c r="M108" s="6"/>
    </row>
    <row r="109" spans="1:13" ht="15.75" customHeight="1" x14ac:dyDescent="0.35">
      <c r="A109" s="112" t="s">
        <v>170</v>
      </c>
      <c r="B109" s="113" t="s">
        <v>143</v>
      </c>
      <c r="C109" s="114">
        <v>19807</v>
      </c>
      <c r="D109" s="115" t="s">
        <v>101</v>
      </c>
      <c r="E109" s="112" t="s">
        <v>206</v>
      </c>
      <c r="F109" s="112" t="s">
        <v>102</v>
      </c>
      <c r="G109" s="88">
        <f>VLOOKUP(D109,'[1] Grille calcul temps compensés'!$A$4:$D$27,4,FALSE)</f>
        <v>5.5555555555555549E-3</v>
      </c>
      <c r="H109" s="88">
        <f>VLOOKUP(B109,'[1] Grille calcul temps compensés'!$F$4:$G$7,2,FALSE)</f>
        <v>0</v>
      </c>
      <c r="I109" s="88">
        <f t="shared" si="3"/>
        <v>5.5555555555555549E-3</v>
      </c>
      <c r="J109" s="117">
        <v>3.6180555555555556E-2</v>
      </c>
      <c r="K109" s="97">
        <v>108</v>
      </c>
      <c r="L109" s="129"/>
      <c r="M109" s="6"/>
    </row>
    <row r="110" spans="1:13" ht="15.75" customHeight="1" x14ac:dyDescent="0.35">
      <c r="A110" s="98" t="s">
        <v>170</v>
      </c>
      <c r="B110" s="94" t="s">
        <v>207</v>
      </c>
      <c r="C110" s="99">
        <v>18484</v>
      </c>
      <c r="D110" s="96" t="s">
        <v>264</v>
      </c>
      <c r="E110" s="98" t="s">
        <v>266</v>
      </c>
      <c r="F110" s="98" t="s">
        <v>48</v>
      </c>
      <c r="G110" s="88">
        <f>VLOOKUP(D110,'[1] Grille calcul temps compensés'!$A$4:$D$27,4,FALSE)</f>
        <v>4.1666666666666666E-3</v>
      </c>
      <c r="H110" s="88">
        <f>VLOOKUP(B110,'[1] Grille calcul temps compensés'!$F$4:$G$7,2,FALSE)</f>
        <v>2.0833333333333333E-3</v>
      </c>
      <c r="I110" s="88">
        <f t="shared" si="3"/>
        <v>6.2500000000000003E-3</v>
      </c>
      <c r="J110" s="101">
        <v>3.7893518518518521E-2</v>
      </c>
      <c r="K110" s="97">
        <v>109</v>
      </c>
      <c r="L110" s="127"/>
      <c r="M110" s="6"/>
    </row>
    <row r="111" spans="1:13" ht="15.75" customHeight="1" x14ac:dyDescent="0.35">
      <c r="A111" s="98" t="s">
        <v>203</v>
      </c>
      <c r="B111" s="94" t="s">
        <v>268</v>
      </c>
      <c r="C111" s="99">
        <v>16811</v>
      </c>
      <c r="D111" s="96" t="s">
        <v>40</v>
      </c>
      <c r="E111" s="98" t="s">
        <v>269</v>
      </c>
      <c r="F111" s="98" t="s">
        <v>270</v>
      </c>
      <c r="G111" s="88">
        <f>VLOOKUP(D111,'[1] Grille calcul temps compensés'!$A$4:$D$27,4,FALSE)</f>
        <v>4.8611111111111112E-3</v>
      </c>
      <c r="H111" s="88">
        <f>VLOOKUP(B111,'[1] Grille calcul temps compensés'!$F$4:$G$7,2,FALSE)</f>
        <v>4.1666666666666666E-3</v>
      </c>
      <c r="I111" s="88">
        <f t="shared" si="3"/>
        <v>9.0277777777777769E-3</v>
      </c>
      <c r="J111" s="101">
        <v>3.875E-2</v>
      </c>
      <c r="K111" s="97">
        <v>110</v>
      </c>
      <c r="L111" s="127"/>
      <c r="M111" s="6"/>
    </row>
    <row r="112" spans="1:13" ht="15.75" customHeight="1" x14ac:dyDescent="0.35">
      <c r="A112" s="98" t="s">
        <v>209</v>
      </c>
      <c r="B112" s="94" t="s">
        <v>143</v>
      </c>
      <c r="C112" s="99">
        <v>27544</v>
      </c>
      <c r="D112" s="96" t="s">
        <v>16</v>
      </c>
      <c r="E112" s="98" t="s">
        <v>210</v>
      </c>
      <c r="F112" s="98" t="s">
        <v>211</v>
      </c>
      <c r="G112" s="88">
        <f>VLOOKUP(D112,'[1] Grille calcul temps compensés'!$A$4:$D$27,4,FALSE)</f>
        <v>6.9444444444444447E-4</v>
      </c>
      <c r="H112" s="88">
        <f>VLOOKUP(B112,'[1] Grille calcul temps compensés'!$F$4:$G$7,2,FALSE)</f>
        <v>0</v>
      </c>
      <c r="I112" s="88">
        <f t="shared" si="3"/>
        <v>6.9444444444444447E-4</v>
      </c>
      <c r="J112" s="101">
        <v>4.1886574074074069E-2</v>
      </c>
      <c r="K112" s="97">
        <v>111</v>
      </c>
      <c r="L112" s="127"/>
      <c r="M112" s="6"/>
    </row>
    <row r="113" spans="1:14" ht="15.75" customHeight="1" x14ac:dyDescent="0.3">
      <c r="A113" s="1"/>
      <c r="B113" s="2"/>
      <c r="C113" s="19"/>
      <c r="D113" s="2"/>
      <c r="E113" s="3"/>
      <c r="F113" s="20"/>
      <c r="G113" s="4"/>
      <c r="H113" s="4"/>
      <c r="I113" s="4"/>
      <c r="J113" s="19"/>
      <c r="K113" s="25"/>
      <c r="L113" s="124"/>
      <c r="N113" s="6"/>
    </row>
    <row r="114" spans="1:14" ht="15.75" customHeight="1" x14ac:dyDescent="0.3">
      <c r="A114" s="1"/>
      <c r="B114" s="2"/>
      <c r="C114" s="19"/>
      <c r="D114" s="2"/>
      <c r="E114" s="3"/>
      <c r="F114" s="20"/>
      <c r="G114" s="4"/>
      <c r="H114" s="4"/>
      <c r="I114" s="4"/>
      <c r="J114" s="19"/>
      <c r="K114" s="25"/>
      <c r="L114" s="124"/>
      <c r="N114" s="6"/>
    </row>
    <row r="115" spans="1:14" ht="15.75" customHeight="1" x14ac:dyDescent="0.3">
      <c r="A115" s="1"/>
      <c r="B115" s="2"/>
      <c r="C115" s="19"/>
      <c r="D115" s="2"/>
      <c r="E115" s="3"/>
      <c r="F115" s="20"/>
      <c r="G115" s="4"/>
      <c r="H115" s="4"/>
      <c r="I115" s="4"/>
      <c r="J115" s="19"/>
      <c r="K115" s="25"/>
      <c r="L115" s="124"/>
      <c r="N115" s="6"/>
    </row>
    <row r="116" spans="1:14" ht="15.75" customHeight="1" x14ac:dyDescent="0.3">
      <c r="A116" s="1"/>
      <c r="B116" s="2"/>
      <c r="C116" s="19"/>
      <c r="D116" s="2"/>
      <c r="E116" s="3"/>
      <c r="F116" s="20"/>
      <c r="G116" s="4"/>
      <c r="H116" s="4"/>
      <c r="I116" s="4"/>
      <c r="J116" s="19"/>
      <c r="K116" s="25"/>
      <c r="L116" s="124"/>
      <c r="N116" s="6"/>
    </row>
    <row r="117" spans="1:14" ht="15.75" customHeight="1" x14ac:dyDescent="0.3">
      <c r="A117" s="1"/>
      <c r="B117" s="2"/>
      <c r="C117" s="19"/>
      <c r="D117" s="2"/>
      <c r="E117" s="3"/>
      <c r="F117" s="20"/>
      <c r="G117" s="4"/>
      <c r="H117" s="4"/>
      <c r="I117" s="4"/>
      <c r="J117" s="19"/>
      <c r="K117" s="25"/>
      <c r="L117" s="124"/>
      <c r="N117" s="6"/>
    </row>
    <row r="118" spans="1:14" ht="15.75" customHeight="1" x14ac:dyDescent="0.3">
      <c r="A118" s="1"/>
      <c r="B118" s="2"/>
      <c r="C118" s="19"/>
      <c r="D118" s="2"/>
      <c r="E118" s="3"/>
      <c r="F118" s="20"/>
      <c r="G118" s="4"/>
      <c r="H118" s="4"/>
      <c r="I118" s="4"/>
      <c r="J118" s="19"/>
      <c r="K118" s="25"/>
      <c r="L118" s="124"/>
      <c r="N118" s="6"/>
    </row>
    <row r="119" spans="1:14" ht="15.75" customHeight="1" x14ac:dyDescent="0.3">
      <c r="A119" s="1"/>
      <c r="B119" s="2"/>
      <c r="C119" s="19"/>
      <c r="D119" s="2"/>
      <c r="E119" s="3"/>
      <c r="F119" s="20"/>
      <c r="G119" s="4"/>
      <c r="H119" s="4"/>
      <c r="I119" s="4"/>
      <c r="J119" s="19"/>
      <c r="K119" s="25"/>
      <c r="L119" s="124"/>
      <c r="N119" s="6"/>
    </row>
    <row r="120" spans="1:14" ht="15.75" customHeight="1" x14ac:dyDescent="0.3">
      <c r="A120" s="1"/>
      <c r="B120" s="2"/>
      <c r="C120" s="19"/>
      <c r="D120" s="2"/>
      <c r="E120" s="3"/>
      <c r="F120" s="20"/>
      <c r="G120" s="4"/>
      <c r="H120" s="4"/>
      <c r="I120" s="4"/>
      <c r="J120" s="19"/>
      <c r="K120" s="25"/>
      <c r="L120" s="124"/>
      <c r="N120" s="6"/>
    </row>
    <row r="121" spans="1:14" ht="15.75" customHeight="1" x14ac:dyDescent="0.3">
      <c r="A121" s="1"/>
      <c r="B121" s="2"/>
      <c r="C121" s="19"/>
      <c r="D121" s="2"/>
      <c r="E121" s="3"/>
      <c r="F121" s="20"/>
      <c r="G121" s="4"/>
      <c r="H121" s="4"/>
      <c r="I121" s="4"/>
      <c r="J121" s="19"/>
      <c r="K121" s="25"/>
      <c r="L121" s="124"/>
      <c r="N121" s="6"/>
    </row>
    <row r="122" spans="1:14" ht="15.75" customHeight="1" x14ac:dyDescent="0.3">
      <c r="A122" s="1"/>
      <c r="B122" s="2"/>
      <c r="C122" s="19"/>
      <c r="D122" s="2"/>
      <c r="E122" s="3"/>
      <c r="F122" s="20"/>
      <c r="G122" s="4"/>
      <c r="H122" s="4"/>
      <c r="I122" s="4"/>
      <c r="J122" s="19"/>
      <c r="K122" s="25"/>
      <c r="L122" s="124"/>
      <c r="N122" s="6"/>
    </row>
    <row r="123" spans="1:14" ht="15.75" customHeight="1" x14ac:dyDescent="0.3">
      <c r="A123" s="1"/>
      <c r="B123" s="2"/>
      <c r="C123" s="19"/>
      <c r="D123" s="2"/>
      <c r="E123" s="3"/>
      <c r="F123" s="20"/>
      <c r="G123" s="4"/>
      <c r="H123" s="4"/>
      <c r="I123" s="4"/>
      <c r="J123" s="19"/>
      <c r="K123" s="25"/>
      <c r="L123" s="124"/>
      <c r="N123" s="6"/>
    </row>
    <row r="124" spans="1:14" ht="15.75" customHeight="1" x14ac:dyDescent="0.3">
      <c r="A124" s="1"/>
      <c r="B124" s="2"/>
      <c r="C124" s="19"/>
      <c r="D124" s="2"/>
      <c r="E124" s="3"/>
      <c r="F124" s="20"/>
      <c r="G124" s="4"/>
      <c r="H124" s="4"/>
      <c r="I124" s="4"/>
      <c r="J124" s="19"/>
      <c r="K124" s="25"/>
      <c r="L124" s="124"/>
      <c r="N124" s="6"/>
    </row>
    <row r="125" spans="1:14" ht="15.75" customHeight="1" x14ac:dyDescent="0.3">
      <c r="A125" s="1"/>
      <c r="B125" s="2"/>
      <c r="C125" s="19"/>
      <c r="D125" s="2"/>
      <c r="E125" s="3"/>
      <c r="F125" s="20"/>
      <c r="G125" s="4"/>
      <c r="H125" s="4"/>
      <c r="I125" s="4"/>
      <c r="J125" s="19"/>
      <c r="K125" s="25"/>
      <c r="L125" s="124"/>
      <c r="N125" s="6"/>
    </row>
    <row r="126" spans="1:14" ht="15.75" customHeight="1" x14ac:dyDescent="0.3">
      <c r="A126" s="1"/>
      <c r="B126" s="2"/>
      <c r="C126" s="19"/>
      <c r="D126" s="2"/>
      <c r="E126" s="3"/>
      <c r="F126" s="20"/>
      <c r="G126" s="4"/>
      <c r="H126" s="4"/>
      <c r="I126" s="4"/>
      <c r="J126" s="19"/>
      <c r="K126" s="25"/>
      <c r="L126" s="124"/>
      <c r="N126" s="6"/>
    </row>
    <row r="127" spans="1:14" ht="15.75" customHeight="1" x14ac:dyDescent="0.3">
      <c r="A127" s="1"/>
      <c r="B127" s="2"/>
      <c r="C127" s="19"/>
      <c r="D127" s="2"/>
      <c r="E127" s="3"/>
      <c r="F127" s="20"/>
      <c r="G127" s="4"/>
      <c r="H127" s="4"/>
      <c r="I127" s="4"/>
      <c r="J127" s="19"/>
      <c r="K127" s="25"/>
      <c r="L127" s="124"/>
      <c r="N127" s="6"/>
    </row>
    <row r="128" spans="1:14" ht="15.75" customHeight="1" x14ac:dyDescent="0.3">
      <c r="A128" s="1"/>
      <c r="B128" s="2"/>
      <c r="C128" s="19"/>
      <c r="D128" s="2"/>
      <c r="E128" s="3"/>
      <c r="F128" s="20"/>
      <c r="G128" s="4"/>
      <c r="H128" s="4"/>
      <c r="I128" s="4"/>
      <c r="J128" s="19"/>
      <c r="K128" s="25"/>
      <c r="L128" s="124"/>
      <c r="N128" s="6"/>
    </row>
    <row r="129" spans="1:14" ht="15.75" customHeight="1" x14ac:dyDescent="0.3">
      <c r="A129" s="1"/>
      <c r="B129" s="2"/>
      <c r="C129" s="19"/>
      <c r="D129" s="2"/>
      <c r="E129" s="3"/>
      <c r="F129" s="20"/>
      <c r="G129" s="4"/>
      <c r="H129" s="4"/>
      <c r="I129" s="4"/>
      <c r="J129" s="19"/>
      <c r="K129" s="25"/>
      <c r="L129" s="124"/>
      <c r="N129" s="6"/>
    </row>
    <row r="130" spans="1:14" ht="15.75" customHeight="1" x14ac:dyDescent="0.3">
      <c r="A130" s="1"/>
      <c r="B130" s="2"/>
      <c r="C130" s="19"/>
      <c r="D130" s="2"/>
      <c r="E130" s="3"/>
      <c r="F130" s="20"/>
      <c r="G130" s="4"/>
      <c r="H130" s="4"/>
      <c r="I130" s="4"/>
      <c r="J130" s="19"/>
      <c r="K130" s="25"/>
      <c r="L130" s="124"/>
      <c r="N130" s="6"/>
    </row>
    <row r="131" spans="1:14" ht="15.75" customHeight="1" x14ac:dyDescent="0.3">
      <c r="A131" s="1"/>
      <c r="B131" s="2"/>
      <c r="C131" s="19"/>
      <c r="D131" s="2"/>
      <c r="E131" s="3"/>
      <c r="F131" s="20"/>
      <c r="G131" s="4"/>
      <c r="H131" s="4"/>
      <c r="I131" s="4"/>
      <c r="J131" s="19"/>
      <c r="K131" s="25"/>
      <c r="L131" s="124"/>
      <c r="N131" s="6"/>
    </row>
    <row r="132" spans="1:14" ht="15.75" customHeight="1" x14ac:dyDescent="0.3">
      <c r="A132" s="1"/>
      <c r="B132" s="2"/>
      <c r="C132" s="19"/>
      <c r="D132" s="2"/>
      <c r="E132" s="3"/>
      <c r="F132" s="20"/>
      <c r="G132" s="4"/>
      <c r="H132" s="4"/>
      <c r="I132" s="4"/>
      <c r="J132" s="19"/>
      <c r="K132" s="25"/>
      <c r="L132" s="124"/>
      <c r="N132" s="6"/>
    </row>
    <row r="133" spans="1:14" ht="15.75" customHeight="1" x14ac:dyDescent="0.3">
      <c r="A133" s="1"/>
      <c r="B133" s="2"/>
      <c r="C133" s="19"/>
      <c r="D133" s="2"/>
      <c r="E133" s="3"/>
      <c r="F133" s="20"/>
      <c r="G133" s="4"/>
      <c r="H133" s="4"/>
      <c r="I133" s="4"/>
      <c r="J133" s="19"/>
      <c r="K133" s="25"/>
      <c r="L133" s="124"/>
      <c r="N133" s="6"/>
    </row>
    <row r="134" spans="1:14" ht="15.75" customHeight="1" x14ac:dyDescent="0.3">
      <c r="A134" s="1"/>
      <c r="B134" s="2"/>
      <c r="C134" s="19"/>
      <c r="D134" s="2"/>
      <c r="E134" s="3"/>
      <c r="F134" s="20"/>
      <c r="G134" s="4"/>
      <c r="H134" s="4"/>
      <c r="I134" s="4"/>
      <c r="J134" s="19"/>
      <c r="K134" s="25"/>
      <c r="L134" s="124"/>
      <c r="N134" s="6"/>
    </row>
    <row r="135" spans="1:14" ht="15.75" customHeight="1" x14ac:dyDescent="0.3">
      <c r="A135" s="1"/>
      <c r="B135" s="2"/>
      <c r="C135" s="19"/>
      <c r="D135" s="2"/>
      <c r="E135" s="3"/>
      <c r="F135" s="20"/>
      <c r="G135" s="4"/>
      <c r="H135" s="4"/>
      <c r="I135" s="4"/>
      <c r="J135" s="19"/>
      <c r="K135" s="25"/>
      <c r="L135" s="124"/>
      <c r="N135" s="6"/>
    </row>
    <row r="136" spans="1:14" ht="15.75" customHeight="1" x14ac:dyDescent="0.3">
      <c r="A136" s="1"/>
      <c r="B136" s="2"/>
      <c r="C136" s="19"/>
      <c r="D136" s="2"/>
      <c r="E136" s="3"/>
      <c r="F136" s="20"/>
      <c r="G136" s="4"/>
      <c r="H136" s="4"/>
      <c r="I136" s="4"/>
      <c r="J136" s="19"/>
      <c r="K136" s="25"/>
      <c r="L136" s="124"/>
      <c r="N136" s="6"/>
    </row>
    <row r="137" spans="1:14" ht="15.75" customHeight="1" x14ac:dyDescent="0.3">
      <c r="A137" s="1"/>
      <c r="B137" s="2"/>
      <c r="C137" s="19"/>
      <c r="D137" s="2"/>
      <c r="E137" s="3"/>
      <c r="F137" s="20"/>
      <c r="G137" s="4"/>
      <c r="H137" s="4"/>
      <c r="I137" s="4"/>
      <c r="J137" s="19"/>
      <c r="K137" s="25"/>
      <c r="L137" s="124"/>
      <c r="N137" s="6"/>
    </row>
    <row r="138" spans="1:14" ht="15.75" customHeight="1" x14ac:dyDescent="0.3">
      <c r="A138" s="1"/>
      <c r="B138" s="2"/>
      <c r="C138" s="19"/>
      <c r="D138" s="2"/>
      <c r="E138" s="3"/>
      <c r="F138" s="20"/>
      <c r="G138" s="4"/>
      <c r="H138" s="4"/>
      <c r="I138" s="4"/>
      <c r="J138" s="19"/>
      <c r="K138" s="25"/>
      <c r="L138" s="124"/>
      <c r="N138" s="6"/>
    </row>
    <row r="139" spans="1:14" ht="15.75" customHeight="1" x14ac:dyDescent="0.3">
      <c r="A139" s="1"/>
      <c r="B139" s="2"/>
      <c r="C139" s="19"/>
      <c r="D139" s="2"/>
      <c r="E139" s="3"/>
      <c r="F139" s="20"/>
      <c r="G139" s="4"/>
      <c r="H139" s="4"/>
      <c r="I139" s="4"/>
      <c r="J139" s="19"/>
      <c r="K139" s="25"/>
      <c r="L139" s="124"/>
      <c r="N139" s="6"/>
    </row>
    <row r="140" spans="1:14" ht="15.75" customHeight="1" x14ac:dyDescent="0.3">
      <c r="A140" s="1"/>
      <c r="B140" s="2"/>
      <c r="C140" s="19"/>
      <c r="D140" s="2"/>
      <c r="E140" s="3"/>
      <c r="F140" s="20"/>
      <c r="G140" s="4"/>
      <c r="H140" s="4"/>
      <c r="I140" s="4"/>
      <c r="J140" s="19"/>
      <c r="K140" s="25"/>
      <c r="L140" s="124"/>
      <c r="N140" s="6"/>
    </row>
    <row r="141" spans="1:14" ht="15.75" customHeight="1" x14ac:dyDescent="0.3">
      <c r="A141" s="1"/>
      <c r="B141" s="2"/>
      <c r="C141" s="19"/>
      <c r="D141" s="2"/>
      <c r="E141" s="3"/>
      <c r="F141" s="20"/>
      <c r="G141" s="4"/>
      <c r="H141" s="4"/>
      <c r="I141" s="4"/>
      <c r="J141" s="19"/>
      <c r="K141" s="25"/>
      <c r="L141" s="124"/>
      <c r="N141" s="6"/>
    </row>
    <row r="142" spans="1:14" ht="15.75" customHeight="1" x14ac:dyDescent="0.3">
      <c r="A142" s="1"/>
      <c r="B142" s="2"/>
      <c r="C142" s="19"/>
      <c r="D142" s="2"/>
      <c r="E142" s="3"/>
      <c r="F142" s="20"/>
      <c r="G142" s="4"/>
      <c r="H142" s="4"/>
      <c r="I142" s="4"/>
      <c r="J142" s="19"/>
      <c r="K142" s="25"/>
      <c r="L142" s="124"/>
      <c r="N142" s="6"/>
    </row>
    <row r="143" spans="1:14" ht="15.75" customHeight="1" x14ac:dyDescent="0.3">
      <c r="A143" s="1"/>
      <c r="B143" s="2"/>
      <c r="C143" s="19"/>
      <c r="D143" s="2"/>
      <c r="E143" s="3"/>
      <c r="F143" s="20"/>
      <c r="G143" s="4"/>
      <c r="H143" s="4"/>
      <c r="I143" s="4"/>
      <c r="J143" s="19"/>
      <c r="K143" s="25"/>
      <c r="L143" s="124"/>
      <c r="N143" s="6"/>
    </row>
    <row r="144" spans="1:14" ht="15.75" customHeight="1" x14ac:dyDescent="0.3">
      <c r="A144" s="1"/>
      <c r="B144" s="2"/>
      <c r="C144" s="19"/>
      <c r="D144" s="2"/>
      <c r="E144" s="3"/>
      <c r="F144" s="20"/>
      <c r="G144" s="4"/>
      <c r="H144" s="4"/>
      <c r="I144" s="4"/>
      <c r="J144" s="19"/>
      <c r="K144" s="25"/>
      <c r="L144" s="124"/>
      <c r="N144" s="6"/>
    </row>
    <row r="145" spans="1:14" ht="15.75" customHeight="1" x14ac:dyDescent="0.3">
      <c r="A145" s="1"/>
      <c r="B145" s="2"/>
      <c r="C145" s="19"/>
      <c r="D145" s="2"/>
      <c r="E145" s="3"/>
      <c r="F145" s="20"/>
      <c r="G145" s="4"/>
      <c r="H145" s="4"/>
      <c r="I145" s="4"/>
      <c r="J145" s="19"/>
      <c r="K145" s="25"/>
      <c r="L145" s="124"/>
      <c r="N145" s="6"/>
    </row>
    <row r="146" spans="1:14" ht="15.75" customHeight="1" x14ac:dyDescent="0.3">
      <c r="A146" s="1"/>
      <c r="B146" s="2"/>
      <c r="C146" s="19"/>
      <c r="D146" s="2"/>
      <c r="E146" s="3"/>
      <c r="F146" s="20"/>
      <c r="G146" s="4"/>
      <c r="H146" s="4"/>
      <c r="I146" s="4"/>
      <c r="J146" s="19"/>
      <c r="K146" s="25"/>
      <c r="L146" s="124"/>
      <c r="N146" s="6"/>
    </row>
    <row r="147" spans="1:14" ht="15.75" customHeight="1" x14ac:dyDescent="0.3">
      <c r="A147" s="1"/>
      <c r="B147" s="2"/>
      <c r="C147" s="19"/>
      <c r="D147" s="2"/>
      <c r="E147" s="3"/>
      <c r="F147" s="20"/>
      <c r="G147" s="4"/>
      <c r="H147" s="4"/>
      <c r="I147" s="4"/>
      <c r="J147" s="19"/>
      <c r="K147" s="25"/>
      <c r="L147" s="124"/>
      <c r="N147" s="6"/>
    </row>
    <row r="148" spans="1:14" ht="15.75" customHeight="1" x14ac:dyDescent="0.3">
      <c r="A148" s="1"/>
      <c r="B148" s="2"/>
      <c r="C148" s="19"/>
      <c r="D148" s="2"/>
      <c r="E148" s="3"/>
      <c r="F148" s="20"/>
      <c r="G148" s="4"/>
      <c r="H148" s="4"/>
      <c r="I148" s="4"/>
      <c r="J148" s="19"/>
      <c r="K148" s="25"/>
      <c r="L148" s="124"/>
      <c r="N148" s="6"/>
    </row>
    <row r="149" spans="1:14" ht="15.75" customHeight="1" x14ac:dyDescent="0.3">
      <c r="A149" s="1"/>
      <c r="B149" s="2"/>
      <c r="C149" s="19"/>
      <c r="D149" s="2"/>
      <c r="E149" s="3"/>
      <c r="F149" s="20"/>
      <c r="G149" s="4"/>
      <c r="H149" s="4"/>
      <c r="I149" s="4"/>
      <c r="J149" s="19"/>
      <c r="K149" s="25"/>
      <c r="L149" s="124"/>
      <c r="N149" s="6"/>
    </row>
    <row r="150" spans="1:14" ht="15.75" customHeight="1" x14ac:dyDescent="0.3">
      <c r="A150" s="1"/>
      <c r="B150" s="2"/>
      <c r="C150" s="19"/>
      <c r="D150" s="2"/>
      <c r="E150" s="3"/>
      <c r="F150" s="20"/>
      <c r="G150" s="4"/>
      <c r="H150" s="4"/>
      <c r="I150" s="4"/>
      <c r="J150" s="19"/>
      <c r="K150" s="25"/>
      <c r="L150" s="124"/>
      <c r="N150" s="6"/>
    </row>
    <row r="151" spans="1:14" ht="15.75" customHeight="1" x14ac:dyDescent="0.3">
      <c r="A151" s="1"/>
      <c r="B151" s="2"/>
      <c r="C151" s="19"/>
      <c r="D151" s="2"/>
      <c r="E151" s="3"/>
      <c r="F151" s="20"/>
      <c r="G151" s="4"/>
      <c r="H151" s="4"/>
      <c r="I151" s="4"/>
      <c r="J151" s="19"/>
      <c r="K151" s="25"/>
      <c r="L151" s="124"/>
      <c r="N151" s="6"/>
    </row>
    <row r="152" spans="1:14" ht="15.75" customHeight="1" x14ac:dyDescent="0.3">
      <c r="A152" s="1"/>
      <c r="B152" s="2"/>
      <c r="C152" s="19"/>
      <c r="D152" s="2"/>
      <c r="E152" s="3"/>
      <c r="F152" s="20"/>
      <c r="G152" s="4"/>
      <c r="H152" s="4"/>
      <c r="I152" s="4"/>
      <c r="J152" s="19"/>
      <c r="K152" s="25"/>
      <c r="L152" s="124"/>
      <c r="N152" s="6"/>
    </row>
    <row r="153" spans="1:14" ht="15.75" customHeight="1" x14ac:dyDescent="0.3">
      <c r="A153" s="1"/>
      <c r="B153" s="2"/>
      <c r="C153" s="19"/>
      <c r="D153" s="2"/>
      <c r="E153" s="3"/>
      <c r="F153" s="20"/>
      <c r="G153" s="4"/>
      <c r="H153" s="4"/>
      <c r="I153" s="4"/>
      <c r="J153" s="19"/>
      <c r="K153" s="25"/>
      <c r="L153" s="124"/>
      <c r="N153" s="6"/>
    </row>
    <row r="154" spans="1:14" ht="15.75" customHeight="1" x14ac:dyDescent="0.3">
      <c r="A154" s="1"/>
      <c r="B154" s="2"/>
      <c r="C154" s="19"/>
      <c r="D154" s="2"/>
      <c r="E154" s="3"/>
      <c r="F154" s="20"/>
      <c r="G154" s="4"/>
      <c r="H154" s="4"/>
      <c r="I154" s="4"/>
      <c r="J154" s="19"/>
      <c r="K154" s="25"/>
      <c r="L154" s="124"/>
      <c r="N154" s="6"/>
    </row>
    <row r="155" spans="1:14" ht="15.75" customHeight="1" x14ac:dyDescent="0.3">
      <c r="A155" s="1"/>
      <c r="B155" s="2"/>
      <c r="C155" s="19"/>
      <c r="D155" s="2"/>
      <c r="E155" s="3"/>
      <c r="F155" s="20"/>
      <c r="G155" s="4"/>
      <c r="H155" s="4"/>
      <c r="I155" s="4"/>
      <c r="J155" s="19"/>
      <c r="K155" s="25"/>
      <c r="L155" s="124"/>
      <c r="N155" s="6"/>
    </row>
    <row r="156" spans="1:14" ht="15.75" customHeight="1" x14ac:dyDescent="0.3">
      <c r="A156" s="1"/>
      <c r="B156" s="2"/>
      <c r="C156" s="19"/>
      <c r="D156" s="2"/>
      <c r="E156" s="3"/>
      <c r="F156" s="20"/>
      <c r="G156" s="4"/>
      <c r="H156" s="4"/>
      <c r="I156" s="4"/>
      <c r="J156" s="19"/>
      <c r="K156" s="25"/>
      <c r="L156" s="124"/>
      <c r="N156" s="6"/>
    </row>
    <row r="157" spans="1:14" ht="15.75" customHeight="1" x14ac:dyDescent="0.3">
      <c r="A157" s="1"/>
      <c r="B157" s="2"/>
      <c r="C157" s="19"/>
      <c r="D157" s="2"/>
      <c r="E157" s="3"/>
      <c r="F157" s="20"/>
      <c r="G157" s="4"/>
      <c r="H157" s="4"/>
      <c r="I157" s="4"/>
      <c r="J157" s="19"/>
      <c r="K157" s="25"/>
      <c r="L157" s="124"/>
      <c r="N157" s="6"/>
    </row>
    <row r="158" spans="1:14" ht="15.75" customHeight="1" x14ac:dyDescent="0.3">
      <c r="A158" s="1"/>
      <c r="B158" s="2"/>
      <c r="C158" s="19"/>
      <c r="D158" s="2"/>
      <c r="E158" s="3"/>
      <c r="F158" s="20"/>
      <c r="G158" s="4"/>
      <c r="H158" s="4"/>
      <c r="I158" s="4"/>
      <c r="J158" s="19"/>
      <c r="K158" s="25"/>
      <c r="L158" s="124"/>
      <c r="N158" s="6"/>
    </row>
    <row r="159" spans="1:14" ht="15.75" customHeight="1" x14ac:dyDescent="0.3">
      <c r="A159" s="1"/>
      <c r="B159" s="2"/>
      <c r="C159" s="19"/>
      <c r="D159" s="2"/>
      <c r="E159" s="3"/>
      <c r="F159" s="20"/>
      <c r="G159" s="4"/>
      <c r="H159" s="4"/>
      <c r="I159" s="4"/>
      <c r="J159" s="19"/>
      <c r="K159" s="25"/>
      <c r="L159" s="124"/>
      <c r="N159" s="6"/>
    </row>
    <row r="160" spans="1:14" ht="15.75" customHeight="1" x14ac:dyDescent="0.3">
      <c r="A160" s="1"/>
      <c r="B160" s="2"/>
      <c r="C160" s="19"/>
      <c r="D160" s="2"/>
      <c r="E160" s="3"/>
      <c r="F160" s="20"/>
      <c r="G160" s="4"/>
      <c r="H160" s="4"/>
      <c r="I160" s="4"/>
      <c r="J160" s="19"/>
      <c r="K160" s="25"/>
      <c r="L160" s="124"/>
      <c r="N160" s="6"/>
    </row>
    <row r="161" spans="1:14" ht="15.75" customHeight="1" x14ac:dyDescent="0.3">
      <c r="A161" s="1"/>
      <c r="B161" s="2"/>
      <c r="C161" s="19"/>
      <c r="D161" s="2"/>
      <c r="E161" s="3"/>
      <c r="F161" s="20"/>
      <c r="G161" s="4"/>
      <c r="H161" s="4"/>
      <c r="I161" s="4"/>
      <c r="J161" s="19"/>
      <c r="K161" s="25"/>
      <c r="L161" s="124"/>
      <c r="N161" s="6"/>
    </row>
    <row r="162" spans="1:14" ht="15.75" customHeight="1" x14ac:dyDescent="0.3">
      <c r="A162" s="1"/>
      <c r="B162" s="2"/>
      <c r="C162" s="19"/>
      <c r="D162" s="2"/>
      <c r="E162" s="3"/>
      <c r="F162" s="20"/>
      <c r="G162" s="4"/>
      <c r="H162" s="4"/>
      <c r="I162" s="4"/>
      <c r="J162" s="19"/>
      <c r="K162" s="25"/>
      <c r="L162" s="124"/>
      <c r="N162" s="6"/>
    </row>
    <row r="163" spans="1:14" ht="15.75" customHeight="1" x14ac:dyDescent="0.3">
      <c r="A163" s="1"/>
      <c r="B163" s="2"/>
      <c r="C163" s="19"/>
      <c r="D163" s="2"/>
      <c r="E163" s="3"/>
      <c r="F163" s="20"/>
      <c r="G163" s="4"/>
      <c r="H163" s="4"/>
      <c r="I163" s="4"/>
      <c r="J163" s="19"/>
      <c r="K163" s="25"/>
      <c r="L163" s="124"/>
      <c r="N163" s="6"/>
    </row>
    <row r="164" spans="1:14" ht="15.75" customHeight="1" x14ac:dyDescent="0.3">
      <c r="A164" s="1"/>
      <c r="B164" s="2"/>
      <c r="C164" s="19"/>
      <c r="D164" s="2"/>
      <c r="E164" s="3"/>
      <c r="F164" s="20"/>
      <c r="G164" s="4"/>
      <c r="H164" s="4"/>
      <c r="I164" s="4"/>
      <c r="J164" s="19"/>
      <c r="K164" s="25"/>
      <c r="L164" s="124"/>
      <c r="N164" s="6"/>
    </row>
    <row r="165" spans="1:14" ht="15.75" customHeight="1" x14ac:dyDescent="0.3">
      <c r="A165" s="1"/>
      <c r="B165" s="2"/>
      <c r="C165" s="19"/>
      <c r="D165" s="2"/>
      <c r="E165" s="3"/>
      <c r="F165" s="20"/>
      <c r="G165" s="4"/>
      <c r="H165" s="4"/>
      <c r="I165" s="4"/>
      <c r="J165" s="19"/>
      <c r="K165" s="25"/>
      <c r="L165" s="124"/>
      <c r="N165" s="6"/>
    </row>
    <row r="166" spans="1:14" ht="15.75" customHeight="1" x14ac:dyDescent="0.3">
      <c r="A166" s="1"/>
      <c r="B166" s="2"/>
      <c r="C166" s="19"/>
      <c r="D166" s="2"/>
      <c r="E166" s="3"/>
      <c r="F166" s="20"/>
      <c r="G166" s="4"/>
      <c r="H166" s="4"/>
      <c r="I166" s="4"/>
      <c r="J166" s="19"/>
      <c r="K166" s="25"/>
      <c r="L166" s="124"/>
      <c r="N166" s="6"/>
    </row>
    <row r="167" spans="1:14" ht="15.75" customHeight="1" x14ac:dyDescent="0.3">
      <c r="A167" s="1"/>
      <c r="B167" s="2"/>
      <c r="C167" s="19"/>
      <c r="D167" s="2"/>
      <c r="E167" s="3"/>
      <c r="F167" s="20"/>
      <c r="G167" s="4"/>
      <c r="H167" s="4"/>
      <c r="I167" s="4"/>
      <c r="J167" s="19"/>
      <c r="K167" s="25"/>
      <c r="L167" s="124"/>
      <c r="N167" s="6"/>
    </row>
    <row r="168" spans="1:14" ht="15.75" customHeight="1" x14ac:dyDescent="0.3">
      <c r="A168" s="1"/>
      <c r="B168" s="2"/>
      <c r="C168" s="19"/>
      <c r="D168" s="2"/>
      <c r="E168" s="3"/>
      <c r="F168" s="20"/>
      <c r="G168" s="4"/>
      <c r="H168" s="4"/>
      <c r="I168" s="4"/>
      <c r="J168" s="19"/>
      <c r="K168" s="25"/>
      <c r="L168" s="124"/>
      <c r="N168" s="6"/>
    </row>
    <row r="169" spans="1:14" ht="15.75" customHeight="1" x14ac:dyDescent="0.3">
      <c r="A169" s="1"/>
      <c r="B169" s="2"/>
      <c r="C169" s="19"/>
      <c r="D169" s="2"/>
      <c r="E169" s="3"/>
      <c r="F169" s="20"/>
      <c r="G169" s="4"/>
      <c r="H169" s="4"/>
      <c r="I169" s="4"/>
      <c r="J169" s="19"/>
      <c r="K169" s="25"/>
      <c r="L169" s="124"/>
      <c r="N169" s="6"/>
    </row>
    <row r="170" spans="1:14" ht="15.75" customHeight="1" x14ac:dyDescent="0.3">
      <c r="A170" s="1"/>
      <c r="B170" s="2"/>
      <c r="C170" s="19"/>
      <c r="D170" s="2"/>
      <c r="E170" s="3"/>
      <c r="F170" s="20"/>
      <c r="G170" s="4"/>
      <c r="H170" s="4"/>
      <c r="I170" s="4"/>
      <c r="J170" s="19"/>
      <c r="K170" s="25"/>
      <c r="L170" s="124"/>
      <c r="N170" s="6"/>
    </row>
    <row r="171" spans="1:14" ht="15.75" customHeight="1" x14ac:dyDescent="0.3">
      <c r="A171" s="1"/>
      <c r="B171" s="2"/>
      <c r="C171" s="19"/>
      <c r="D171" s="2"/>
      <c r="E171" s="3"/>
      <c r="F171" s="20"/>
      <c r="G171" s="4"/>
      <c r="H171" s="4"/>
      <c r="I171" s="4"/>
      <c r="J171" s="19"/>
      <c r="K171" s="25"/>
      <c r="L171" s="124"/>
      <c r="N171" s="6"/>
    </row>
    <row r="172" spans="1:14" ht="15.75" customHeight="1" x14ac:dyDescent="0.3">
      <c r="A172" s="1"/>
      <c r="B172" s="2"/>
      <c r="C172" s="19"/>
      <c r="D172" s="2"/>
      <c r="E172" s="3"/>
      <c r="F172" s="20"/>
      <c r="G172" s="4"/>
      <c r="H172" s="4"/>
      <c r="I172" s="4"/>
      <c r="J172" s="19"/>
      <c r="K172" s="25"/>
      <c r="L172" s="124"/>
      <c r="N172" s="6"/>
    </row>
    <row r="173" spans="1:14" ht="15.75" customHeight="1" x14ac:dyDescent="0.3">
      <c r="A173" s="1"/>
      <c r="B173" s="2"/>
      <c r="C173" s="19"/>
      <c r="D173" s="2"/>
      <c r="E173" s="3"/>
      <c r="F173" s="20"/>
      <c r="G173" s="4"/>
      <c r="H173" s="4"/>
      <c r="I173" s="4"/>
      <c r="J173" s="19"/>
      <c r="K173" s="25"/>
      <c r="L173" s="124"/>
      <c r="N173" s="6"/>
    </row>
    <row r="174" spans="1:14" ht="15.75" customHeight="1" x14ac:dyDescent="0.3">
      <c r="A174" s="1"/>
      <c r="B174" s="2"/>
      <c r="C174" s="19"/>
      <c r="D174" s="2"/>
      <c r="E174" s="3"/>
      <c r="F174" s="20"/>
      <c r="G174" s="4"/>
      <c r="H174" s="4"/>
      <c r="I174" s="4"/>
      <c r="J174" s="19"/>
      <c r="K174" s="25"/>
      <c r="L174" s="124"/>
      <c r="N174" s="6"/>
    </row>
    <row r="175" spans="1:14" ht="15.75" customHeight="1" x14ac:dyDescent="0.3">
      <c r="A175" s="1"/>
      <c r="B175" s="2"/>
      <c r="C175" s="19"/>
      <c r="D175" s="2"/>
      <c r="E175" s="3"/>
      <c r="F175" s="20"/>
      <c r="G175" s="4"/>
      <c r="H175" s="4"/>
      <c r="I175" s="4"/>
      <c r="J175" s="19"/>
      <c r="K175" s="25"/>
      <c r="L175" s="124"/>
      <c r="N175" s="6"/>
    </row>
    <row r="176" spans="1:14" ht="15.75" customHeight="1" x14ac:dyDescent="0.3">
      <c r="A176" s="1"/>
      <c r="B176" s="2"/>
      <c r="C176" s="19"/>
      <c r="D176" s="2"/>
      <c r="E176" s="3"/>
      <c r="F176" s="20"/>
      <c r="G176" s="4"/>
      <c r="H176" s="4"/>
      <c r="I176" s="4"/>
      <c r="J176" s="19"/>
      <c r="K176" s="25"/>
      <c r="L176" s="124"/>
      <c r="N176" s="6"/>
    </row>
    <row r="177" spans="1:14" ht="15.75" customHeight="1" x14ac:dyDescent="0.3">
      <c r="A177" s="1"/>
      <c r="B177" s="2"/>
      <c r="C177" s="19"/>
      <c r="D177" s="2"/>
      <c r="E177" s="3"/>
      <c r="F177" s="20"/>
      <c r="G177" s="4"/>
      <c r="H177" s="4"/>
      <c r="I177" s="4"/>
      <c r="J177" s="19"/>
      <c r="K177" s="25"/>
      <c r="L177" s="124"/>
      <c r="N177" s="6"/>
    </row>
    <row r="178" spans="1:14" ht="15.75" customHeight="1" x14ac:dyDescent="0.3">
      <c r="A178" s="1"/>
      <c r="B178" s="2"/>
      <c r="C178" s="19"/>
      <c r="D178" s="2"/>
      <c r="E178" s="3"/>
      <c r="F178" s="20"/>
      <c r="G178" s="4"/>
      <c r="H178" s="4"/>
      <c r="I178" s="4"/>
      <c r="J178" s="19"/>
      <c r="K178" s="25"/>
      <c r="L178" s="124"/>
      <c r="N178" s="6"/>
    </row>
    <row r="179" spans="1:14" ht="15.75" customHeight="1" x14ac:dyDescent="0.3">
      <c r="A179" s="1"/>
      <c r="B179" s="2"/>
      <c r="C179" s="19"/>
      <c r="D179" s="2"/>
      <c r="E179" s="3"/>
      <c r="F179" s="20"/>
      <c r="G179" s="4"/>
      <c r="H179" s="4"/>
      <c r="I179" s="4"/>
      <c r="J179" s="19"/>
      <c r="K179" s="25"/>
      <c r="L179" s="124"/>
      <c r="N179" s="6"/>
    </row>
    <row r="180" spans="1:14" ht="15.75" customHeight="1" x14ac:dyDescent="0.3">
      <c r="A180" s="1"/>
      <c r="B180" s="2"/>
      <c r="C180" s="19"/>
      <c r="D180" s="2"/>
      <c r="E180" s="3"/>
      <c r="F180" s="20"/>
      <c r="G180" s="4"/>
      <c r="H180" s="4"/>
      <c r="I180" s="4"/>
      <c r="J180" s="19"/>
      <c r="K180" s="25"/>
      <c r="L180" s="124"/>
      <c r="N180" s="6"/>
    </row>
    <row r="181" spans="1:14" ht="15.75" customHeight="1" x14ac:dyDescent="0.3">
      <c r="A181" s="1"/>
      <c r="B181" s="2"/>
      <c r="C181" s="19"/>
      <c r="D181" s="2"/>
      <c r="E181" s="3"/>
      <c r="F181" s="20"/>
      <c r="G181" s="4"/>
      <c r="H181" s="4"/>
      <c r="I181" s="4"/>
      <c r="J181" s="19"/>
      <c r="K181" s="25"/>
      <c r="L181" s="124"/>
      <c r="N181" s="6"/>
    </row>
    <row r="182" spans="1:14" ht="15.75" customHeight="1" x14ac:dyDescent="0.3">
      <c r="A182" s="1"/>
      <c r="B182" s="2"/>
      <c r="C182" s="19"/>
      <c r="D182" s="2"/>
      <c r="E182" s="3"/>
      <c r="F182" s="20"/>
      <c r="G182" s="4"/>
      <c r="H182" s="4"/>
      <c r="I182" s="4"/>
      <c r="J182" s="19"/>
      <c r="K182" s="25"/>
      <c r="L182" s="124"/>
      <c r="N182" s="6"/>
    </row>
    <row r="183" spans="1:14" ht="15.75" customHeight="1" x14ac:dyDescent="0.3">
      <c r="A183" s="1"/>
      <c r="B183" s="2"/>
      <c r="C183" s="19"/>
      <c r="D183" s="2"/>
      <c r="E183" s="3"/>
      <c r="F183" s="20"/>
      <c r="G183" s="4"/>
      <c r="H183" s="4"/>
      <c r="I183" s="4"/>
      <c r="J183" s="19"/>
      <c r="K183" s="25"/>
      <c r="L183" s="124"/>
      <c r="N183" s="6"/>
    </row>
    <row r="184" spans="1:14" ht="15.75" customHeight="1" x14ac:dyDescent="0.3">
      <c r="A184" s="1"/>
      <c r="B184" s="2"/>
      <c r="C184" s="19"/>
      <c r="D184" s="2"/>
      <c r="E184" s="3"/>
      <c r="F184" s="20"/>
      <c r="G184" s="4"/>
      <c r="H184" s="4"/>
      <c r="I184" s="4"/>
      <c r="J184" s="19"/>
      <c r="K184" s="25"/>
      <c r="L184" s="124"/>
      <c r="N184" s="6"/>
    </row>
    <row r="185" spans="1:14" ht="15.75" customHeight="1" x14ac:dyDescent="0.3">
      <c r="A185" s="1"/>
      <c r="B185" s="2"/>
      <c r="C185" s="19"/>
      <c r="D185" s="2"/>
      <c r="E185" s="3"/>
      <c r="F185" s="20"/>
      <c r="G185" s="4"/>
      <c r="H185" s="4"/>
      <c r="I185" s="4"/>
      <c r="J185" s="19"/>
      <c r="K185" s="25"/>
      <c r="L185" s="124"/>
      <c r="N185" s="6"/>
    </row>
    <row r="186" spans="1:14" ht="15.75" customHeight="1" x14ac:dyDescent="0.3">
      <c r="A186" s="1"/>
      <c r="B186" s="2"/>
      <c r="C186" s="19"/>
      <c r="D186" s="2"/>
      <c r="E186" s="3"/>
      <c r="F186" s="20"/>
      <c r="G186" s="4"/>
      <c r="H186" s="4"/>
      <c r="I186" s="4"/>
      <c r="J186" s="19"/>
      <c r="K186" s="25"/>
      <c r="L186" s="124"/>
      <c r="N186" s="6"/>
    </row>
    <row r="187" spans="1:14" ht="15.75" customHeight="1" x14ac:dyDescent="0.3">
      <c r="A187" s="1"/>
      <c r="B187" s="2"/>
      <c r="C187" s="19"/>
      <c r="D187" s="2"/>
      <c r="E187" s="3"/>
      <c r="F187" s="20"/>
      <c r="G187" s="4"/>
      <c r="H187" s="4"/>
      <c r="I187" s="4"/>
      <c r="J187" s="19"/>
      <c r="K187" s="25"/>
      <c r="L187" s="124"/>
      <c r="N187" s="6"/>
    </row>
    <row r="188" spans="1:14" ht="15.75" customHeight="1" x14ac:dyDescent="0.3">
      <c r="A188" s="1"/>
      <c r="B188" s="2"/>
      <c r="C188" s="19"/>
      <c r="D188" s="2"/>
      <c r="E188" s="3"/>
      <c r="F188" s="20"/>
      <c r="G188" s="4"/>
      <c r="H188" s="4"/>
      <c r="I188" s="4"/>
      <c r="J188" s="19"/>
      <c r="K188" s="25"/>
      <c r="L188" s="124"/>
      <c r="N188" s="6"/>
    </row>
    <row r="189" spans="1:14" ht="15.75" customHeight="1" x14ac:dyDescent="0.3">
      <c r="A189" s="1"/>
      <c r="B189" s="2"/>
      <c r="C189" s="19"/>
      <c r="D189" s="2"/>
      <c r="E189" s="3"/>
      <c r="F189" s="20"/>
      <c r="G189" s="4"/>
      <c r="H189" s="4"/>
      <c r="I189" s="4"/>
      <c r="J189" s="19"/>
      <c r="K189" s="25"/>
      <c r="L189" s="124"/>
      <c r="N189" s="6"/>
    </row>
    <row r="190" spans="1:14" ht="15.75" customHeight="1" x14ac:dyDescent="0.3">
      <c r="A190" s="1"/>
      <c r="B190" s="2"/>
      <c r="C190" s="19"/>
      <c r="D190" s="2"/>
      <c r="E190" s="3"/>
      <c r="F190" s="20"/>
      <c r="G190" s="4"/>
      <c r="H190" s="4"/>
      <c r="I190" s="4"/>
      <c r="J190" s="19"/>
      <c r="K190" s="25"/>
      <c r="L190" s="124"/>
      <c r="N190" s="6"/>
    </row>
    <row r="191" spans="1:14" ht="15.75" customHeight="1" x14ac:dyDescent="0.3">
      <c r="A191" s="1"/>
      <c r="B191" s="2"/>
      <c r="C191" s="19"/>
      <c r="D191" s="2"/>
      <c r="E191" s="3"/>
      <c r="F191" s="20"/>
      <c r="G191" s="4"/>
      <c r="H191" s="4"/>
      <c r="I191" s="4"/>
      <c r="J191" s="19"/>
      <c r="K191" s="25"/>
      <c r="L191" s="124"/>
      <c r="N191" s="6"/>
    </row>
    <row r="192" spans="1:14" ht="15.75" customHeight="1" x14ac:dyDescent="0.3">
      <c r="A192" s="1"/>
      <c r="B192" s="2"/>
      <c r="C192" s="19"/>
      <c r="D192" s="2"/>
      <c r="E192" s="3"/>
      <c r="F192" s="20"/>
      <c r="G192" s="4"/>
      <c r="H192" s="4"/>
      <c r="I192" s="4"/>
      <c r="J192" s="19"/>
      <c r="K192" s="25"/>
      <c r="L192" s="124"/>
      <c r="N192" s="6"/>
    </row>
    <row r="193" spans="1:14" ht="15.75" customHeight="1" x14ac:dyDescent="0.3">
      <c r="A193" s="1"/>
      <c r="B193" s="2"/>
      <c r="C193" s="19"/>
      <c r="D193" s="2"/>
      <c r="E193" s="3"/>
      <c r="F193" s="20"/>
      <c r="G193" s="4"/>
      <c r="H193" s="4"/>
      <c r="I193" s="4"/>
      <c r="J193" s="19"/>
      <c r="K193" s="25"/>
      <c r="L193" s="124"/>
      <c r="N193" s="6"/>
    </row>
    <row r="194" spans="1:14" ht="15.75" customHeight="1" x14ac:dyDescent="0.3">
      <c r="A194" s="1"/>
      <c r="B194" s="2"/>
      <c r="C194" s="19"/>
      <c r="D194" s="2"/>
      <c r="E194" s="3"/>
      <c r="F194" s="20"/>
      <c r="G194" s="4"/>
      <c r="H194" s="4"/>
      <c r="I194" s="4"/>
      <c r="J194" s="19"/>
      <c r="K194" s="25"/>
      <c r="L194" s="124"/>
      <c r="N194" s="6"/>
    </row>
    <row r="195" spans="1:14" ht="15.75" customHeight="1" x14ac:dyDescent="0.3">
      <c r="A195" s="1"/>
      <c r="B195" s="2"/>
      <c r="C195" s="19"/>
      <c r="D195" s="2"/>
      <c r="E195" s="3"/>
      <c r="F195" s="20"/>
      <c r="G195" s="4"/>
      <c r="H195" s="4"/>
      <c r="I195" s="4"/>
      <c r="J195" s="19"/>
      <c r="K195" s="25"/>
      <c r="L195" s="124"/>
      <c r="N195" s="6"/>
    </row>
    <row r="196" spans="1:14" ht="15.75" customHeight="1" x14ac:dyDescent="0.3">
      <c r="A196" s="1"/>
      <c r="B196" s="2"/>
      <c r="C196" s="19"/>
      <c r="D196" s="2"/>
      <c r="E196" s="3"/>
      <c r="F196" s="20"/>
      <c r="G196" s="4"/>
      <c r="H196" s="4"/>
      <c r="I196" s="4"/>
      <c r="J196" s="19"/>
      <c r="K196" s="25"/>
      <c r="L196" s="124"/>
      <c r="N196" s="6"/>
    </row>
    <row r="197" spans="1:14" ht="15.75" customHeight="1" x14ac:dyDescent="0.3">
      <c r="A197" s="1"/>
      <c r="B197" s="2"/>
      <c r="C197" s="19"/>
      <c r="D197" s="2"/>
      <c r="E197" s="3"/>
      <c r="F197" s="20"/>
      <c r="G197" s="4"/>
      <c r="H197" s="4"/>
      <c r="I197" s="4"/>
      <c r="J197" s="19"/>
      <c r="K197" s="25"/>
      <c r="L197" s="124"/>
      <c r="N197" s="6"/>
    </row>
    <row r="198" spans="1:14" ht="15.75" customHeight="1" x14ac:dyDescent="0.3">
      <c r="A198" s="1"/>
      <c r="B198" s="2"/>
      <c r="C198" s="19"/>
      <c r="D198" s="2"/>
      <c r="E198" s="3"/>
      <c r="F198" s="20"/>
      <c r="G198" s="4"/>
      <c r="H198" s="4"/>
      <c r="I198" s="4"/>
      <c r="J198" s="19"/>
      <c r="K198" s="25"/>
      <c r="L198" s="124"/>
      <c r="N198" s="6"/>
    </row>
    <row r="199" spans="1:14" ht="15.75" customHeight="1" x14ac:dyDescent="0.3">
      <c r="A199" s="1"/>
      <c r="B199" s="2"/>
      <c r="C199" s="19"/>
      <c r="D199" s="2"/>
      <c r="E199" s="3"/>
      <c r="F199" s="20"/>
      <c r="G199" s="4"/>
      <c r="H199" s="4"/>
      <c r="I199" s="4"/>
      <c r="J199" s="19"/>
      <c r="K199" s="25"/>
      <c r="L199" s="124"/>
      <c r="N199" s="6"/>
    </row>
    <row r="200" spans="1:14" ht="15.75" customHeight="1" x14ac:dyDescent="0.3">
      <c r="A200" s="1"/>
      <c r="B200" s="2"/>
      <c r="C200" s="19"/>
      <c r="D200" s="2"/>
      <c r="E200" s="3"/>
      <c r="F200" s="20"/>
      <c r="G200" s="4"/>
      <c r="H200" s="4"/>
      <c r="I200" s="4"/>
      <c r="J200" s="19"/>
      <c r="K200" s="25"/>
      <c r="L200" s="124"/>
      <c r="N200" s="6"/>
    </row>
    <row r="201" spans="1:14" ht="15.75" customHeight="1" x14ac:dyDescent="0.3">
      <c r="A201" s="1"/>
      <c r="B201" s="2"/>
      <c r="C201" s="19"/>
      <c r="D201" s="2"/>
      <c r="E201" s="3"/>
      <c r="F201" s="20"/>
      <c r="G201" s="4"/>
      <c r="H201" s="4"/>
      <c r="I201" s="4"/>
      <c r="J201" s="19"/>
      <c r="K201" s="25"/>
      <c r="L201" s="124"/>
      <c r="N201" s="6"/>
    </row>
    <row r="202" spans="1:14" ht="15.75" customHeight="1" x14ac:dyDescent="0.3">
      <c r="A202" s="1"/>
      <c r="B202" s="2"/>
      <c r="C202" s="19"/>
      <c r="D202" s="2"/>
      <c r="E202" s="3"/>
      <c r="F202" s="20"/>
      <c r="G202" s="4"/>
      <c r="H202" s="4"/>
      <c r="I202" s="4"/>
      <c r="J202" s="19"/>
      <c r="K202" s="25"/>
      <c r="L202" s="124"/>
      <c r="N202" s="6"/>
    </row>
    <row r="203" spans="1:14" ht="15.75" customHeight="1" x14ac:dyDescent="0.3">
      <c r="A203" s="1"/>
      <c r="B203" s="2"/>
      <c r="C203" s="19"/>
      <c r="D203" s="2"/>
      <c r="E203" s="3"/>
      <c r="F203" s="20"/>
      <c r="G203" s="4"/>
      <c r="H203" s="4"/>
      <c r="I203" s="4"/>
      <c r="J203" s="19"/>
      <c r="K203" s="25"/>
      <c r="L203" s="124"/>
      <c r="N203" s="6"/>
    </row>
    <row r="204" spans="1:14" ht="15.75" customHeight="1" x14ac:dyDescent="0.3">
      <c r="A204" s="1"/>
      <c r="B204" s="2"/>
      <c r="C204" s="19"/>
      <c r="D204" s="2"/>
      <c r="E204" s="3"/>
      <c r="F204" s="20"/>
      <c r="G204" s="4"/>
      <c r="H204" s="4"/>
      <c r="I204" s="4"/>
      <c r="J204" s="19"/>
      <c r="K204" s="25"/>
      <c r="L204" s="124"/>
      <c r="N204" s="6"/>
    </row>
    <row r="205" spans="1:14" ht="15.75" customHeight="1" x14ac:dyDescent="0.3">
      <c r="A205" s="1"/>
      <c r="B205" s="2"/>
      <c r="C205" s="19"/>
      <c r="D205" s="2"/>
      <c r="E205" s="3"/>
      <c r="F205" s="20"/>
      <c r="G205" s="4"/>
      <c r="H205" s="4"/>
      <c r="I205" s="4"/>
      <c r="J205" s="19"/>
      <c r="K205" s="25"/>
      <c r="L205" s="124"/>
      <c r="N205" s="6"/>
    </row>
    <row r="206" spans="1:14" ht="15.75" customHeight="1" x14ac:dyDescent="0.3">
      <c r="A206" s="1"/>
      <c r="B206" s="2"/>
      <c r="C206" s="19"/>
      <c r="D206" s="2"/>
      <c r="E206" s="3"/>
      <c r="F206" s="20"/>
      <c r="G206" s="4"/>
      <c r="H206" s="4"/>
      <c r="I206" s="4"/>
      <c r="J206" s="19"/>
      <c r="K206" s="25"/>
      <c r="L206" s="124"/>
      <c r="N206" s="6"/>
    </row>
    <row r="207" spans="1:14" ht="15.75" customHeight="1" x14ac:dyDescent="0.3">
      <c r="A207" s="1"/>
      <c r="B207" s="2"/>
      <c r="C207" s="19"/>
      <c r="D207" s="2"/>
      <c r="E207" s="3"/>
      <c r="F207" s="20"/>
      <c r="G207" s="4"/>
      <c r="H207" s="4"/>
      <c r="I207" s="4"/>
      <c r="J207" s="19"/>
      <c r="K207" s="25"/>
      <c r="L207" s="124"/>
      <c r="N207" s="6"/>
    </row>
    <row r="208" spans="1:14" ht="15.75" customHeight="1" x14ac:dyDescent="0.3">
      <c r="A208" s="1"/>
      <c r="B208" s="2"/>
      <c r="C208" s="19"/>
      <c r="D208" s="2"/>
      <c r="E208" s="3"/>
      <c r="F208" s="20"/>
      <c r="G208" s="4"/>
      <c r="H208" s="4"/>
      <c r="I208" s="4"/>
      <c r="J208" s="19"/>
      <c r="K208" s="25"/>
      <c r="L208" s="124"/>
      <c r="N208" s="6"/>
    </row>
    <row r="209" spans="1:14" ht="15.75" customHeight="1" x14ac:dyDescent="0.3">
      <c r="A209" s="1"/>
      <c r="B209" s="2"/>
      <c r="C209" s="19"/>
      <c r="D209" s="2"/>
      <c r="E209" s="3"/>
      <c r="F209" s="20"/>
      <c r="G209" s="4"/>
      <c r="H209" s="4"/>
      <c r="I209" s="4"/>
      <c r="J209" s="19"/>
      <c r="K209" s="25"/>
      <c r="L209" s="124"/>
      <c r="N209" s="6"/>
    </row>
    <row r="210" spans="1:14" ht="15.75" customHeight="1" x14ac:dyDescent="0.3">
      <c r="A210" s="1"/>
      <c r="B210" s="2"/>
      <c r="C210" s="19"/>
      <c r="D210" s="2"/>
      <c r="E210" s="3"/>
      <c r="F210" s="20"/>
      <c r="G210" s="4"/>
      <c r="H210" s="4"/>
      <c r="I210" s="4"/>
      <c r="J210" s="19"/>
      <c r="K210" s="25"/>
      <c r="L210" s="124"/>
      <c r="N210" s="6"/>
    </row>
    <row r="211" spans="1:14" ht="15.75" customHeight="1" x14ac:dyDescent="0.3">
      <c r="A211" s="1"/>
      <c r="B211" s="2"/>
      <c r="C211" s="19"/>
      <c r="D211" s="2"/>
      <c r="E211" s="3"/>
      <c r="F211" s="20"/>
      <c r="G211" s="4"/>
      <c r="H211" s="4"/>
      <c r="I211" s="4"/>
      <c r="J211" s="19"/>
      <c r="K211" s="25"/>
      <c r="L211" s="124"/>
      <c r="N211" s="6"/>
    </row>
    <row r="212" spans="1:14" ht="15.75" customHeight="1" x14ac:dyDescent="0.3">
      <c r="A212" s="1"/>
      <c r="B212" s="2"/>
      <c r="C212" s="19"/>
      <c r="D212" s="2"/>
      <c r="E212" s="3"/>
      <c r="F212" s="20"/>
      <c r="G212" s="4"/>
      <c r="H212" s="4"/>
      <c r="I212" s="4"/>
      <c r="J212" s="19"/>
      <c r="K212" s="25"/>
      <c r="L212" s="124"/>
      <c r="N212" s="6"/>
    </row>
    <row r="213" spans="1:14" ht="15.75" customHeight="1" x14ac:dyDescent="0.3">
      <c r="A213" s="1"/>
      <c r="B213" s="2"/>
      <c r="C213" s="19"/>
      <c r="D213" s="2"/>
      <c r="E213" s="3"/>
      <c r="F213" s="20"/>
      <c r="G213" s="4"/>
      <c r="H213" s="4"/>
      <c r="I213" s="4"/>
      <c r="J213" s="19"/>
      <c r="K213" s="25"/>
      <c r="L213" s="124"/>
      <c r="N213" s="6"/>
    </row>
    <row r="214" spans="1:14" ht="15.75" customHeight="1" x14ac:dyDescent="0.3">
      <c r="A214" s="1"/>
      <c r="B214" s="2"/>
      <c r="C214" s="19"/>
      <c r="D214" s="2"/>
      <c r="E214" s="3"/>
      <c r="F214" s="20"/>
      <c r="G214" s="4"/>
      <c r="H214" s="4"/>
      <c r="I214" s="4"/>
      <c r="J214" s="19"/>
      <c r="K214" s="25"/>
      <c r="L214" s="124"/>
      <c r="N214" s="6"/>
    </row>
    <row r="215" spans="1:14" ht="15.75" customHeight="1" x14ac:dyDescent="0.3">
      <c r="A215" s="1"/>
      <c r="B215" s="2"/>
      <c r="C215" s="19"/>
      <c r="D215" s="2"/>
      <c r="E215" s="3"/>
      <c r="F215" s="20"/>
      <c r="G215" s="4"/>
      <c r="H215" s="4"/>
      <c r="I215" s="4"/>
      <c r="J215" s="19"/>
      <c r="K215" s="25"/>
      <c r="L215" s="124"/>
      <c r="N215" s="6"/>
    </row>
    <row r="216" spans="1:14" ht="15.75" customHeight="1" x14ac:dyDescent="0.3">
      <c r="A216" s="1"/>
      <c r="B216" s="2"/>
      <c r="C216" s="19"/>
      <c r="D216" s="2"/>
      <c r="E216" s="3"/>
      <c r="F216" s="20"/>
      <c r="G216" s="4"/>
      <c r="H216" s="4"/>
      <c r="I216" s="4"/>
      <c r="J216" s="19"/>
      <c r="K216" s="25"/>
      <c r="L216" s="124"/>
      <c r="N216" s="6"/>
    </row>
    <row r="217" spans="1:14" ht="15.75" customHeight="1" x14ac:dyDescent="0.3">
      <c r="A217" s="1"/>
      <c r="B217" s="2"/>
      <c r="C217" s="19"/>
      <c r="D217" s="2"/>
      <c r="E217" s="3"/>
      <c r="F217" s="20"/>
      <c r="G217" s="4"/>
      <c r="H217" s="4"/>
      <c r="I217" s="4"/>
      <c r="J217" s="19"/>
      <c r="K217" s="25"/>
      <c r="L217" s="124"/>
      <c r="N217" s="6"/>
    </row>
    <row r="218" spans="1:14" ht="15.75" customHeight="1" x14ac:dyDescent="0.3">
      <c r="A218" s="1"/>
      <c r="B218" s="2"/>
      <c r="C218" s="19"/>
      <c r="D218" s="2"/>
      <c r="E218" s="3"/>
      <c r="F218" s="20"/>
      <c r="G218" s="4"/>
      <c r="H218" s="4"/>
      <c r="I218" s="4"/>
      <c r="J218" s="19"/>
      <c r="K218" s="25"/>
      <c r="L218" s="124"/>
      <c r="N218" s="6"/>
    </row>
    <row r="219" spans="1:14" ht="15.75" customHeight="1" x14ac:dyDescent="0.3">
      <c r="A219" s="1"/>
      <c r="B219" s="2"/>
      <c r="C219" s="19"/>
      <c r="D219" s="2"/>
      <c r="E219" s="3"/>
      <c r="F219" s="20"/>
      <c r="G219" s="4"/>
      <c r="H219" s="4"/>
      <c r="I219" s="4"/>
      <c r="J219" s="19"/>
      <c r="K219" s="25"/>
      <c r="L219" s="124"/>
      <c r="N219" s="6"/>
    </row>
    <row r="220" spans="1:14" ht="15.75" customHeight="1" x14ac:dyDescent="0.3">
      <c r="A220" s="1"/>
      <c r="B220" s="2"/>
      <c r="C220" s="19"/>
      <c r="D220" s="2"/>
      <c r="E220" s="3"/>
      <c r="F220" s="20"/>
      <c r="G220" s="4"/>
      <c r="H220" s="4"/>
      <c r="I220" s="4"/>
      <c r="J220" s="19"/>
      <c r="K220" s="25"/>
      <c r="L220" s="124"/>
      <c r="N220" s="6"/>
    </row>
    <row r="221" spans="1:14" ht="15.75" customHeight="1" x14ac:dyDescent="0.3">
      <c r="A221" s="1"/>
      <c r="B221" s="2"/>
      <c r="C221" s="19"/>
      <c r="D221" s="2"/>
      <c r="E221" s="3"/>
      <c r="F221" s="20"/>
      <c r="G221" s="4"/>
      <c r="H221" s="4"/>
      <c r="I221" s="4"/>
      <c r="J221" s="19"/>
      <c r="K221" s="25"/>
      <c r="L221" s="124"/>
      <c r="N221" s="6"/>
    </row>
    <row r="222" spans="1:14" ht="15.75" customHeight="1" x14ac:dyDescent="0.3">
      <c r="A222" s="1"/>
      <c r="B222" s="2"/>
      <c r="C222" s="19"/>
      <c r="D222" s="2"/>
      <c r="E222" s="3"/>
      <c r="F222" s="20"/>
      <c r="G222" s="4"/>
      <c r="H222" s="4"/>
      <c r="I222" s="4"/>
      <c r="J222" s="19"/>
      <c r="K222" s="25"/>
      <c r="L222" s="124"/>
      <c r="N222" s="6"/>
    </row>
    <row r="223" spans="1:14" ht="15.75" customHeight="1" x14ac:dyDescent="0.3">
      <c r="A223" s="1"/>
      <c r="B223" s="2"/>
      <c r="C223" s="19"/>
      <c r="D223" s="2"/>
      <c r="E223" s="3"/>
      <c r="F223" s="20"/>
      <c r="G223" s="4"/>
      <c r="H223" s="4"/>
      <c r="I223" s="4"/>
      <c r="J223" s="19"/>
      <c r="K223" s="25"/>
      <c r="L223" s="124"/>
      <c r="N223" s="6"/>
    </row>
    <row r="224" spans="1:14" ht="15.75" customHeight="1" x14ac:dyDescent="0.3">
      <c r="A224" s="1"/>
      <c r="B224" s="2"/>
      <c r="C224" s="19"/>
      <c r="D224" s="2"/>
      <c r="E224" s="3"/>
      <c r="F224" s="20"/>
      <c r="G224" s="4"/>
      <c r="H224" s="4"/>
      <c r="I224" s="4"/>
      <c r="J224" s="19"/>
      <c r="K224" s="25"/>
      <c r="L224" s="124"/>
      <c r="N224" s="6"/>
    </row>
    <row r="225" spans="1:14" ht="15.75" customHeight="1" x14ac:dyDescent="0.3">
      <c r="A225" s="1"/>
      <c r="B225" s="2"/>
      <c r="C225" s="19"/>
      <c r="D225" s="2"/>
      <c r="E225" s="3"/>
      <c r="F225" s="20"/>
      <c r="G225" s="4"/>
      <c r="H225" s="4"/>
      <c r="I225" s="4"/>
      <c r="J225" s="19"/>
      <c r="K225" s="25"/>
      <c r="L225" s="124"/>
      <c r="N225" s="6"/>
    </row>
    <row r="226" spans="1:14" ht="15.75" customHeight="1" x14ac:dyDescent="0.3">
      <c r="A226" s="1"/>
      <c r="B226" s="2"/>
      <c r="C226" s="19"/>
      <c r="D226" s="2"/>
      <c r="E226" s="3"/>
      <c r="F226" s="20"/>
      <c r="G226" s="4"/>
      <c r="H226" s="4"/>
      <c r="I226" s="4"/>
      <c r="J226" s="19"/>
      <c r="K226" s="25"/>
      <c r="L226" s="124"/>
      <c r="N226" s="6"/>
    </row>
    <row r="227" spans="1:14" ht="15.75" customHeight="1" x14ac:dyDescent="0.3">
      <c r="A227" s="1"/>
      <c r="B227" s="2"/>
      <c r="C227" s="19"/>
      <c r="D227" s="2"/>
      <c r="E227" s="3"/>
      <c r="F227" s="20"/>
      <c r="G227" s="4"/>
      <c r="H227" s="4"/>
      <c r="I227" s="4"/>
      <c r="J227" s="19"/>
      <c r="K227" s="25"/>
      <c r="L227" s="124"/>
      <c r="N227" s="6"/>
    </row>
    <row r="228" spans="1:14" ht="15.75" customHeight="1" x14ac:dyDescent="0.3">
      <c r="A228" s="1"/>
      <c r="B228" s="2"/>
      <c r="C228" s="19"/>
      <c r="D228" s="2"/>
      <c r="E228" s="3"/>
      <c r="F228" s="20"/>
      <c r="G228" s="4"/>
      <c r="H228" s="4"/>
      <c r="I228" s="4"/>
      <c r="J228" s="19"/>
      <c r="K228" s="25"/>
      <c r="L228" s="124"/>
      <c r="N228" s="6"/>
    </row>
    <row r="229" spans="1:14" ht="15.75" customHeight="1" x14ac:dyDescent="0.3">
      <c r="A229" s="1"/>
      <c r="B229" s="2"/>
      <c r="C229" s="19"/>
      <c r="D229" s="2"/>
      <c r="E229" s="3"/>
      <c r="F229" s="20"/>
      <c r="G229" s="4"/>
      <c r="H229" s="4"/>
      <c r="I229" s="4"/>
      <c r="J229" s="19"/>
      <c r="K229" s="25"/>
      <c r="L229" s="124"/>
      <c r="N229" s="6"/>
    </row>
    <row r="230" spans="1:14" ht="15.75" customHeight="1" x14ac:dyDescent="0.3">
      <c r="A230" s="1"/>
      <c r="B230" s="2"/>
      <c r="C230" s="19"/>
      <c r="D230" s="2"/>
      <c r="E230" s="3"/>
      <c r="F230" s="20"/>
      <c r="G230" s="4"/>
      <c r="H230" s="4"/>
      <c r="I230" s="4"/>
      <c r="J230" s="19"/>
      <c r="K230" s="25"/>
      <c r="L230" s="124"/>
      <c r="N230" s="6"/>
    </row>
    <row r="231" spans="1:14" ht="15.75" customHeight="1" x14ac:dyDescent="0.3">
      <c r="A231" s="1"/>
      <c r="B231" s="2"/>
      <c r="C231" s="19"/>
      <c r="D231" s="2"/>
      <c r="E231" s="3"/>
      <c r="F231" s="20"/>
      <c r="G231" s="4"/>
      <c r="H231" s="4"/>
      <c r="I231" s="4"/>
      <c r="J231" s="19"/>
      <c r="K231" s="25"/>
      <c r="L231" s="124"/>
      <c r="N231" s="6"/>
    </row>
    <row r="232" spans="1:14" ht="15.75" customHeight="1" x14ac:dyDescent="0.3">
      <c r="A232" s="1"/>
      <c r="B232" s="2"/>
      <c r="C232" s="19"/>
      <c r="D232" s="2"/>
      <c r="E232" s="3"/>
      <c r="F232" s="20"/>
      <c r="G232" s="4"/>
      <c r="H232" s="4"/>
      <c r="I232" s="4"/>
      <c r="J232" s="19"/>
      <c r="K232" s="25"/>
      <c r="L232" s="124"/>
      <c r="N232" s="6"/>
    </row>
    <row r="233" spans="1:14" ht="15.75" customHeight="1" x14ac:dyDescent="0.3">
      <c r="A233" s="1"/>
      <c r="B233" s="2"/>
      <c r="C233" s="19"/>
      <c r="D233" s="2"/>
      <c r="E233" s="3"/>
      <c r="F233" s="20"/>
      <c r="G233" s="4"/>
      <c r="H233" s="4"/>
      <c r="I233" s="4"/>
      <c r="J233" s="19"/>
      <c r="K233" s="25"/>
      <c r="L233" s="124"/>
      <c r="N233" s="6"/>
    </row>
    <row r="234" spans="1:14" ht="15.75" customHeight="1" x14ac:dyDescent="0.3">
      <c r="A234" s="1"/>
      <c r="B234" s="2"/>
      <c r="C234" s="19"/>
      <c r="D234" s="2"/>
      <c r="E234" s="3"/>
      <c r="F234" s="20"/>
      <c r="G234" s="4"/>
      <c r="H234" s="4"/>
      <c r="I234" s="4"/>
      <c r="J234" s="19"/>
      <c r="K234" s="25"/>
      <c r="L234" s="124"/>
      <c r="N234" s="6"/>
    </row>
    <row r="235" spans="1:14" ht="15.75" customHeight="1" x14ac:dyDescent="0.3">
      <c r="A235" s="1"/>
      <c r="B235" s="2"/>
      <c r="C235" s="19"/>
      <c r="D235" s="2"/>
      <c r="E235" s="3"/>
      <c r="F235" s="20"/>
      <c r="G235" s="4"/>
      <c r="H235" s="4"/>
      <c r="I235" s="4"/>
      <c r="J235" s="19"/>
      <c r="K235" s="25"/>
      <c r="L235" s="124"/>
      <c r="N235" s="6"/>
    </row>
    <row r="236" spans="1:14" ht="15.75" customHeight="1" x14ac:dyDescent="0.3">
      <c r="A236" s="1"/>
      <c r="B236" s="2"/>
      <c r="C236" s="19"/>
      <c r="D236" s="2"/>
      <c r="E236" s="3"/>
      <c r="F236" s="20"/>
      <c r="G236" s="4"/>
      <c r="H236" s="4"/>
      <c r="I236" s="4"/>
      <c r="J236" s="19"/>
      <c r="K236" s="25"/>
      <c r="L236" s="124"/>
      <c r="N236" s="6"/>
    </row>
    <row r="237" spans="1:14" ht="15.75" customHeight="1" x14ac:dyDescent="0.3">
      <c r="A237" s="1"/>
      <c r="B237" s="2"/>
      <c r="C237" s="19"/>
      <c r="D237" s="2"/>
      <c r="E237" s="3"/>
      <c r="F237" s="20"/>
      <c r="G237" s="4"/>
      <c r="H237" s="4"/>
      <c r="I237" s="4"/>
      <c r="J237" s="19"/>
      <c r="K237" s="25"/>
      <c r="L237" s="124"/>
      <c r="N237" s="6"/>
    </row>
    <row r="238" spans="1:14" ht="15.75" customHeight="1" x14ac:dyDescent="0.3">
      <c r="A238" s="1"/>
      <c r="B238" s="2"/>
      <c r="C238" s="19"/>
      <c r="D238" s="2"/>
      <c r="E238" s="3"/>
      <c r="F238" s="20"/>
      <c r="G238" s="4"/>
      <c r="H238" s="4"/>
      <c r="I238" s="4"/>
      <c r="J238" s="19"/>
      <c r="K238" s="25"/>
      <c r="L238" s="124"/>
      <c r="N238" s="6"/>
    </row>
    <row r="239" spans="1:14" ht="15.75" customHeight="1" x14ac:dyDescent="0.3">
      <c r="A239" s="1"/>
      <c r="B239" s="2"/>
      <c r="C239" s="19"/>
      <c r="D239" s="2"/>
      <c r="E239" s="3"/>
      <c r="F239" s="20"/>
      <c r="G239" s="4"/>
      <c r="H239" s="4"/>
      <c r="I239" s="4"/>
      <c r="J239" s="19"/>
      <c r="K239" s="25"/>
      <c r="L239" s="124"/>
      <c r="N239" s="6"/>
    </row>
    <row r="240" spans="1:14" ht="15.75" customHeight="1" x14ac:dyDescent="0.3">
      <c r="A240" s="1"/>
      <c r="B240" s="2"/>
      <c r="C240" s="19"/>
      <c r="D240" s="2"/>
      <c r="E240" s="3"/>
      <c r="F240" s="20"/>
      <c r="G240" s="4"/>
      <c r="H240" s="4"/>
      <c r="I240" s="4"/>
      <c r="J240" s="19"/>
      <c r="K240" s="25"/>
      <c r="L240" s="124"/>
      <c r="N240" s="6"/>
    </row>
    <row r="241" spans="1:14" ht="15.75" customHeight="1" x14ac:dyDescent="0.3">
      <c r="A241" s="1"/>
      <c r="B241" s="2"/>
      <c r="C241" s="19"/>
      <c r="D241" s="2"/>
      <c r="E241" s="3"/>
      <c r="F241" s="20"/>
      <c r="G241" s="4"/>
      <c r="H241" s="4"/>
      <c r="I241" s="4"/>
      <c r="J241" s="19"/>
      <c r="K241" s="25"/>
      <c r="L241" s="124"/>
      <c r="N241" s="6"/>
    </row>
    <row r="242" spans="1:14" ht="15.75" customHeight="1" x14ac:dyDescent="0.3">
      <c r="A242" s="1"/>
      <c r="B242" s="2"/>
      <c r="C242" s="19"/>
      <c r="D242" s="2"/>
      <c r="E242" s="3"/>
      <c r="F242" s="20"/>
      <c r="G242" s="4"/>
      <c r="H242" s="4"/>
      <c r="I242" s="4"/>
      <c r="J242" s="19"/>
      <c r="K242" s="25"/>
      <c r="L242" s="124"/>
      <c r="N242" s="6"/>
    </row>
    <row r="243" spans="1:14" ht="15.75" customHeight="1" x14ac:dyDescent="0.3">
      <c r="A243" s="1"/>
      <c r="B243" s="2"/>
      <c r="C243" s="19"/>
      <c r="D243" s="2"/>
      <c r="E243" s="3"/>
      <c r="F243" s="20"/>
      <c r="G243" s="4"/>
      <c r="H243" s="4"/>
      <c r="I243" s="4"/>
      <c r="J243" s="19"/>
      <c r="K243" s="25"/>
      <c r="L243" s="124"/>
      <c r="N243" s="6"/>
    </row>
    <row r="244" spans="1:14" ht="15.75" customHeight="1" x14ac:dyDescent="0.3">
      <c r="A244" s="1"/>
      <c r="B244" s="2"/>
      <c r="C244" s="19"/>
      <c r="D244" s="2"/>
      <c r="E244" s="3"/>
      <c r="F244" s="20"/>
      <c r="G244" s="4"/>
      <c r="H244" s="4"/>
      <c r="I244" s="4"/>
      <c r="J244" s="19"/>
      <c r="K244" s="25"/>
      <c r="L244" s="124"/>
      <c r="N244" s="6"/>
    </row>
    <row r="245" spans="1:14" ht="15.75" customHeight="1" x14ac:dyDescent="0.3">
      <c r="A245" s="1"/>
      <c r="B245" s="2"/>
      <c r="C245" s="19"/>
      <c r="D245" s="2"/>
      <c r="E245" s="3"/>
      <c r="F245" s="20"/>
      <c r="G245" s="4"/>
      <c r="H245" s="4"/>
      <c r="I245" s="4"/>
      <c r="J245" s="19"/>
      <c r="K245" s="25"/>
      <c r="L245" s="124"/>
      <c r="N245" s="6"/>
    </row>
    <row r="246" spans="1:14" ht="15.75" customHeight="1" x14ac:dyDescent="0.3">
      <c r="A246" s="1"/>
      <c r="B246" s="2"/>
      <c r="C246" s="19"/>
      <c r="D246" s="2"/>
      <c r="E246" s="3"/>
      <c r="F246" s="20"/>
      <c r="G246" s="4"/>
      <c r="H246" s="4"/>
      <c r="I246" s="4"/>
      <c r="J246" s="19"/>
      <c r="K246" s="25"/>
      <c r="L246" s="124"/>
      <c r="N246" s="6"/>
    </row>
    <row r="247" spans="1:14" ht="15.75" customHeight="1" x14ac:dyDescent="0.3">
      <c r="A247" s="1"/>
      <c r="B247" s="2"/>
      <c r="C247" s="19"/>
      <c r="D247" s="2"/>
      <c r="E247" s="3"/>
      <c r="F247" s="20"/>
      <c r="G247" s="4"/>
      <c r="H247" s="4"/>
      <c r="I247" s="4"/>
      <c r="J247" s="19"/>
      <c r="K247" s="25"/>
      <c r="L247" s="124"/>
      <c r="N247" s="6"/>
    </row>
    <row r="248" spans="1:14" ht="15.75" customHeight="1" x14ac:dyDescent="0.3">
      <c r="A248" s="1"/>
      <c r="B248" s="2"/>
      <c r="C248" s="19"/>
      <c r="D248" s="2"/>
      <c r="E248" s="3"/>
      <c r="F248" s="20"/>
      <c r="G248" s="4"/>
      <c r="H248" s="4"/>
      <c r="I248" s="4"/>
      <c r="J248" s="19"/>
      <c r="K248" s="25"/>
      <c r="L248" s="124"/>
      <c r="N248" s="6"/>
    </row>
    <row r="249" spans="1:14" ht="15.75" customHeight="1" x14ac:dyDescent="0.3">
      <c r="A249" s="1"/>
      <c r="B249" s="2"/>
      <c r="C249" s="19"/>
      <c r="D249" s="2"/>
      <c r="E249" s="3"/>
      <c r="F249" s="20"/>
      <c r="G249" s="4"/>
      <c r="H249" s="4"/>
      <c r="I249" s="4"/>
      <c r="J249" s="19"/>
      <c r="K249" s="25"/>
      <c r="L249" s="124"/>
      <c r="N249" s="6"/>
    </row>
    <row r="250" spans="1:14" ht="15.75" customHeight="1" x14ac:dyDescent="0.3">
      <c r="A250" s="1"/>
      <c r="B250" s="2"/>
      <c r="C250" s="19"/>
      <c r="D250" s="2"/>
      <c r="E250" s="3"/>
      <c r="F250" s="20"/>
      <c r="G250" s="4"/>
      <c r="H250" s="4"/>
      <c r="I250" s="4"/>
      <c r="J250" s="19"/>
      <c r="K250" s="25"/>
      <c r="L250" s="124"/>
      <c r="N250" s="6"/>
    </row>
    <row r="251" spans="1:14" ht="15.75" customHeight="1" x14ac:dyDescent="0.3">
      <c r="A251" s="1"/>
      <c r="B251" s="2"/>
      <c r="C251" s="19"/>
      <c r="D251" s="2"/>
      <c r="E251" s="3"/>
      <c r="F251" s="20"/>
      <c r="G251" s="4"/>
      <c r="H251" s="4"/>
      <c r="I251" s="4"/>
      <c r="J251" s="19"/>
      <c r="K251" s="25"/>
      <c r="L251" s="124"/>
      <c r="N251" s="6"/>
    </row>
    <row r="252" spans="1:14" ht="15.75" customHeight="1" x14ac:dyDescent="0.3">
      <c r="A252" s="1"/>
      <c r="B252" s="2"/>
      <c r="C252" s="19"/>
      <c r="D252" s="2"/>
      <c r="E252" s="3"/>
      <c r="F252" s="20"/>
      <c r="G252" s="4"/>
      <c r="H252" s="4"/>
      <c r="I252" s="4"/>
      <c r="J252" s="19"/>
      <c r="K252" s="25"/>
      <c r="L252" s="124"/>
      <c r="N252" s="6"/>
    </row>
    <row r="253" spans="1:14" ht="15.75" customHeight="1" x14ac:dyDescent="0.3">
      <c r="A253" s="1"/>
      <c r="B253" s="2"/>
      <c r="C253" s="19"/>
      <c r="D253" s="2"/>
      <c r="E253" s="3"/>
      <c r="F253" s="20"/>
      <c r="G253" s="4"/>
      <c r="H253" s="4"/>
      <c r="I253" s="4"/>
      <c r="J253" s="19"/>
      <c r="K253" s="25"/>
      <c r="L253" s="124"/>
      <c r="N253" s="6"/>
    </row>
    <row r="254" spans="1:14" ht="15.75" customHeight="1" x14ac:dyDescent="0.3">
      <c r="A254" s="1"/>
      <c r="B254" s="2"/>
      <c r="C254" s="19"/>
      <c r="D254" s="2"/>
      <c r="E254" s="3"/>
      <c r="F254" s="20"/>
      <c r="G254" s="4"/>
      <c r="H254" s="4"/>
      <c r="I254" s="4"/>
      <c r="J254" s="19"/>
      <c r="K254" s="25"/>
      <c r="L254" s="124"/>
      <c r="N254" s="6"/>
    </row>
    <row r="255" spans="1:14" ht="15.75" customHeight="1" x14ac:dyDescent="0.3">
      <c r="A255" s="1"/>
      <c r="B255" s="2"/>
      <c r="C255" s="19"/>
      <c r="D255" s="2"/>
      <c r="E255" s="3"/>
      <c r="F255" s="20"/>
      <c r="G255" s="4"/>
      <c r="H255" s="4"/>
      <c r="I255" s="4"/>
      <c r="J255" s="19"/>
      <c r="K255" s="25"/>
      <c r="L255" s="124"/>
      <c r="N255" s="6"/>
    </row>
    <row r="256" spans="1:14" ht="15.75" customHeight="1" x14ac:dyDescent="0.3">
      <c r="A256" s="1"/>
      <c r="B256" s="2"/>
      <c r="C256" s="19"/>
      <c r="D256" s="2"/>
      <c r="E256" s="3"/>
      <c r="F256" s="20"/>
      <c r="G256" s="4"/>
      <c r="H256" s="4"/>
      <c r="I256" s="4"/>
      <c r="J256" s="19"/>
      <c r="K256" s="25"/>
      <c r="L256" s="124"/>
      <c r="N256" s="6"/>
    </row>
    <row r="257" spans="1:14" ht="15.75" customHeight="1" x14ac:dyDescent="0.3">
      <c r="A257" s="1"/>
      <c r="B257" s="2"/>
      <c r="C257" s="19"/>
      <c r="D257" s="2"/>
      <c r="E257" s="3"/>
      <c r="F257" s="20"/>
      <c r="G257" s="4"/>
      <c r="H257" s="4"/>
      <c r="I257" s="4"/>
      <c r="J257" s="19"/>
      <c r="K257" s="25"/>
      <c r="L257" s="124"/>
      <c r="N257" s="6"/>
    </row>
    <row r="258" spans="1:14" ht="15.75" customHeight="1" x14ac:dyDescent="0.3">
      <c r="A258" s="1"/>
      <c r="B258" s="2"/>
      <c r="C258" s="19"/>
      <c r="D258" s="2"/>
      <c r="E258" s="3"/>
      <c r="F258" s="20"/>
      <c r="G258" s="4"/>
      <c r="H258" s="4"/>
      <c r="I258" s="4"/>
      <c r="J258" s="19"/>
      <c r="K258" s="25"/>
      <c r="L258" s="124"/>
      <c r="N258" s="6"/>
    </row>
    <row r="259" spans="1:14" ht="15.75" customHeight="1" x14ac:dyDescent="0.3">
      <c r="A259" s="1"/>
      <c r="B259" s="2"/>
      <c r="C259" s="19"/>
      <c r="D259" s="2"/>
      <c r="E259" s="3"/>
      <c r="F259" s="20"/>
      <c r="G259" s="4"/>
      <c r="H259" s="4"/>
      <c r="I259" s="4"/>
      <c r="J259" s="19"/>
      <c r="K259" s="25"/>
      <c r="L259" s="124"/>
      <c r="N259" s="6"/>
    </row>
    <row r="260" spans="1:14" ht="15.75" customHeight="1" x14ac:dyDescent="0.3">
      <c r="A260" s="1"/>
      <c r="B260" s="2"/>
      <c r="C260" s="19"/>
      <c r="D260" s="2"/>
      <c r="E260" s="3"/>
      <c r="F260" s="20"/>
      <c r="G260" s="4"/>
      <c r="H260" s="4"/>
      <c r="I260" s="4"/>
      <c r="J260" s="19"/>
      <c r="K260" s="25"/>
      <c r="L260" s="124"/>
      <c r="N260" s="6"/>
    </row>
    <row r="261" spans="1:14" ht="15.75" customHeight="1" x14ac:dyDescent="0.3">
      <c r="A261" s="1"/>
      <c r="B261" s="2"/>
      <c r="C261" s="19"/>
      <c r="D261" s="2"/>
      <c r="E261" s="3"/>
      <c r="F261" s="20"/>
      <c r="G261" s="4"/>
      <c r="H261" s="4"/>
      <c r="I261" s="4"/>
      <c r="J261" s="19"/>
      <c r="K261" s="25"/>
      <c r="L261" s="124"/>
      <c r="N261" s="6"/>
    </row>
    <row r="262" spans="1:14" ht="15.75" customHeight="1" x14ac:dyDescent="0.3">
      <c r="A262" s="1"/>
      <c r="B262" s="2"/>
      <c r="C262" s="19"/>
      <c r="D262" s="2"/>
      <c r="E262" s="3"/>
      <c r="F262" s="20"/>
      <c r="G262" s="4"/>
      <c r="H262" s="4"/>
      <c r="I262" s="4"/>
      <c r="J262" s="19"/>
      <c r="K262" s="25"/>
      <c r="L262" s="124"/>
      <c r="N262" s="6"/>
    </row>
    <row r="263" spans="1:14" ht="15.75" customHeight="1" x14ac:dyDescent="0.3">
      <c r="A263" s="1"/>
      <c r="B263" s="2"/>
      <c r="C263" s="19"/>
      <c r="D263" s="2"/>
      <c r="E263" s="3"/>
      <c r="F263" s="20"/>
      <c r="G263" s="4"/>
      <c r="H263" s="4"/>
      <c r="I263" s="4"/>
      <c r="J263" s="19"/>
      <c r="K263" s="25"/>
      <c r="L263" s="124"/>
      <c r="N263" s="6"/>
    </row>
    <row r="264" spans="1:14" ht="15.75" customHeight="1" x14ac:dyDescent="0.3">
      <c r="A264" s="1"/>
      <c r="B264" s="2"/>
      <c r="C264" s="19"/>
      <c r="D264" s="2"/>
      <c r="E264" s="3"/>
      <c r="F264" s="20"/>
      <c r="G264" s="4"/>
      <c r="H264" s="4"/>
      <c r="I264" s="4"/>
      <c r="J264" s="19"/>
      <c r="K264" s="25"/>
      <c r="L264" s="124"/>
      <c r="N264" s="6"/>
    </row>
    <row r="265" spans="1:14" ht="15.75" customHeight="1" x14ac:dyDescent="0.3">
      <c r="A265" s="1"/>
      <c r="B265" s="2"/>
      <c r="C265" s="19"/>
      <c r="D265" s="2"/>
      <c r="E265" s="3"/>
      <c r="F265" s="20"/>
      <c r="G265" s="4"/>
      <c r="H265" s="4"/>
      <c r="I265" s="4"/>
      <c r="J265" s="19"/>
      <c r="K265" s="25"/>
      <c r="L265" s="124"/>
      <c r="N265" s="6"/>
    </row>
    <row r="266" spans="1:14" ht="15.75" customHeight="1" x14ac:dyDescent="0.3">
      <c r="A266" s="1"/>
      <c r="B266" s="2"/>
      <c r="C266" s="19"/>
      <c r="D266" s="2"/>
      <c r="E266" s="3"/>
      <c r="F266" s="20"/>
      <c r="G266" s="4"/>
      <c r="H266" s="4"/>
      <c r="I266" s="4"/>
      <c r="J266" s="19"/>
      <c r="K266" s="25"/>
      <c r="L266" s="124"/>
      <c r="N266" s="6"/>
    </row>
    <row r="267" spans="1:14" ht="15.75" customHeight="1" x14ac:dyDescent="0.3">
      <c r="A267" s="1"/>
      <c r="B267" s="2"/>
      <c r="C267" s="19"/>
      <c r="D267" s="2"/>
      <c r="E267" s="3"/>
      <c r="F267" s="20"/>
      <c r="G267" s="4"/>
      <c r="H267" s="4"/>
      <c r="I267" s="4"/>
      <c r="J267" s="19"/>
      <c r="K267" s="25"/>
      <c r="L267" s="124"/>
      <c r="N267" s="6"/>
    </row>
    <row r="268" spans="1:14" ht="15.75" customHeight="1" x14ac:dyDescent="0.3">
      <c r="A268" s="1"/>
      <c r="B268" s="2"/>
      <c r="C268" s="19"/>
      <c r="D268" s="2"/>
      <c r="E268" s="3"/>
      <c r="F268" s="20"/>
      <c r="G268" s="4"/>
      <c r="H268" s="4"/>
      <c r="I268" s="4"/>
      <c r="J268" s="19"/>
      <c r="K268" s="25"/>
      <c r="L268" s="124"/>
      <c r="N268" s="6"/>
    </row>
    <row r="269" spans="1:14" ht="15.75" customHeight="1" x14ac:dyDescent="0.3">
      <c r="A269" s="1"/>
      <c r="B269" s="2"/>
      <c r="C269" s="19"/>
      <c r="D269" s="2"/>
      <c r="E269" s="3"/>
      <c r="F269" s="20"/>
      <c r="G269" s="4"/>
      <c r="H269" s="4"/>
      <c r="I269" s="4"/>
      <c r="J269" s="19"/>
      <c r="K269" s="25"/>
      <c r="L269" s="124"/>
      <c r="N269" s="6"/>
    </row>
    <row r="270" spans="1:14" ht="15.75" customHeight="1" x14ac:dyDescent="0.3">
      <c r="A270" s="1"/>
      <c r="B270" s="2"/>
      <c r="C270" s="19"/>
      <c r="D270" s="2"/>
      <c r="E270" s="3"/>
      <c r="F270" s="20"/>
      <c r="G270" s="4"/>
      <c r="H270" s="4"/>
      <c r="I270" s="4"/>
      <c r="J270" s="19"/>
      <c r="K270" s="25"/>
      <c r="L270" s="124"/>
      <c r="N270" s="6"/>
    </row>
    <row r="271" spans="1:14" ht="15.75" customHeight="1" x14ac:dyDescent="0.3">
      <c r="A271" s="1"/>
      <c r="B271" s="2"/>
      <c r="C271" s="19"/>
      <c r="D271" s="2"/>
      <c r="E271" s="3"/>
      <c r="F271" s="20"/>
      <c r="G271" s="4"/>
      <c r="H271" s="4"/>
      <c r="I271" s="4"/>
      <c r="J271" s="19"/>
      <c r="K271" s="25"/>
      <c r="L271" s="124"/>
      <c r="N271" s="6"/>
    </row>
    <row r="272" spans="1:14" ht="15.75" customHeight="1" x14ac:dyDescent="0.3">
      <c r="A272" s="1"/>
      <c r="B272" s="2"/>
      <c r="C272" s="19"/>
      <c r="D272" s="2"/>
      <c r="E272" s="3"/>
      <c r="F272" s="20"/>
      <c r="G272" s="4"/>
      <c r="H272" s="4"/>
      <c r="I272" s="4"/>
      <c r="J272" s="19"/>
      <c r="K272" s="25"/>
      <c r="L272" s="124"/>
      <c r="N272" s="6"/>
    </row>
    <row r="273" spans="1:14" ht="15.75" customHeight="1" x14ac:dyDescent="0.3">
      <c r="A273" s="1"/>
      <c r="B273" s="2"/>
      <c r="C273" s="19"/>
      <c r="D273" s="2"/>
      <c r="E273" s="3"/>
      <c r="F273" s="20"/>
      <c r="G273" s="4"/>
      <c r="H273" s="4"/>
      <c r="I273" s="4"/>
      <c r="J273" s="19"/>
      <c r="K273" s="25"/>
      <c r="L273" s="124"/>
      <c r="N273" s="6"/>
    </row>
    <row r="274" spans="1:14" ht="15.75" customHeight="1" x14ac:dyDescent="0.3">
      <c r="A274" s="1"/>
      <c r="B274" s="2"/>
      <c r="C274" s="19"/>
      <c r="D274" s="2"/>
      <c r="E274" s="3"/>
      <c r="F274" s="20"/>
      <c r="G274" s="4"/>
      <c r="H274" s="4"/>
      <c r="I274" s="4"/>
      <c r="J274" s="19"/>
      <c r="K274" s="25"/>
      <c r="L274" s="124"/>
      <c r="N274" s="6"/>
    </row>
    <row r="275" spans="1:14" ht="15.75" customHeight="1" x14ac:dyDescent="0.3">
      <c r="A275" s="1"/>
      <c r="B275" s="2"/>
      <c r="C275" s="19"/>
      <c r="D275" s="2"/>
      <c r="E275" s="3"/>
      <c r="F275" s="20"/>
      <c r="G275" s="4"/>
      <c r="H275" s="4"/>
      <c r="I275" s="4"/>
      <c r="J275" s="19"/>
      <c r="K275" s="25"/>
      <c r="L275" s="124"/>
      <c r="N275" s="6"/>
    </row>
    <row r="276" spans="1:14" ht="15.75" customHeight="1" x14ac:dyDescent="0.3">
      <c r="A276" s="1"/>
      <c r="B276" s="2"/>
      <c r="C276" s="19"/>
      <c r="D276" s="2"/>
      <c r="E276" s="3"/>
      <c r="F276" s="20"/>
      <c r="G276" s="4"/>
      <c r="H276" s="4"/>
      <c r="I276" s="4"/>
      <c r="J276" s="19"/>
      <c r="K276" s="25"/>
      <c r="L276" s="124"/>
      <c r="N276" s="6"/>
    </row>
    <row r="277" spans="1:14" ht="15.75" customHeight="1" x14ac:dyDescent="0.3">
      <c r="A277" s="1"/>
      <c r="B277" s="2"/>
      <c r="C277" s="19"/>
      <c r="D277" s="2"/>
      <c r="E277" s="3"/>
      <c r="F277" s="20"/>
      <c r="G277" s="4"/>
      <c r="H277" s="4"/>
      <c r="I277" s="4"/>
      <c r="J277" s="19"/>
      <c r="K277" s="25"/>
      <c r="L277" s="124"/>
      <c r="N277" s="6"/>
    </row>
    <row r="278" spans="1:14" ht="15.75" customHeight="1" x14ac:dyDescent="0.3">
      <c r="A278" s="1"/>
      <c r="B278" s="2"/>
      <c r="C278" s="19"/>
      <c r="D278" s="2"/>
      <c r="E278" s="3"/>
      <c r="F278" s="20"/>
      <c r="G278" s="4"/>
      <c r="H278" s="4"/>
      <c r="I278" s="4"/>
      <c r="J278" s="19"/>
      <c r="K278" s="25"/>
      <c r="L278" s="124"/>
      <c r="N278" s="6"/>
    </row>
    <row r="279" spans="1:14" ht="15.75" customHeight="1" x14ac:dyDescent="0.3">
      <c r="A279" s="1"/>
      <c r="B279" s="2"/>
      <c r="C279" s="19"/>
      <c r="D279" s="2"/>
      <c r="E279" s="3"/>
      <c r="F279" s="20"/>
      <c r="G279" s="4"/>
      <c r="H279" s="4"/>
      <c r="I279" s="4"/>
      <c r="J279" s="19"/>
      <c r="K279" s="25"/>
      <c r="L279" s="124"/>
      <c r="N279" s="6"/>
    </row>
    <row r="280" spans="1:14" ht="15.75" customHeight="1" x14ac:dyDescent="0.3">
      <c r="A280" s="1"/>
      <c r="B280" s="2"/>
      <c r="C280" s="19"/>
      <c r="D280" s="2"/>
      <c r="E280" s="3"/>
      <c r="F280" s="20"/>
      <c r="G280" s="4"/>
      <c r="H280" s="4"/>
      <c r="I280" s="4"/>
      <c r="J280" s="19"/>
      <c r="K280" s="25"/>
      <c r="L280" s="124"/>
      <c r="N280" s="6"/>
    </row>
    <row r="281" spans="1:14" ht="15.75" customHeight="1" x14ac:dyDescent="0.3">
      <c r="A281" s="1"/>
      <c r="B281" s="2"/>
      <c r="C281" s="19"/>
      <c r="D281" s="2"/>
      <c r="E281" s="3"/>
      <c r="F281" s="20"/>
      <c r="G281" s="4"/>
      <c r="H281" s="4"/>
      <c r="I281" s="4"/>
      <c r="J281" s="19"/>
      <c r="K281" s="25"/>
      <c r="L281" s="124"/>
      <c r="N281" s="6"/>
    </row>
    <row r="282" spans="1:14" ht="15.75" customHeight="1" x14ac:dyDescent="0.3">
      <c r="A282" s="1"/>
      <c r="B282" s="2"/>
      <c r="C282" s="19"/>
      <c r="D282" s="2"/>
      <c r="E282" s="3"/>
      <c r="F282" s="20"/>
      <c r="G282" s="4"/>
      <c r="H282" s="4"/>
      <c r="I282" s="4"/>
      <c r="J282" s="19"/>
      <c r="K282" s="25"/>
      <c r="L282" s="124"/>
      <c r="N282" s="6"/>
    </row>
    <row r="283" spans="1:14" ht="15.75" customHeight="1" x14ac:dyDescent="0.3">
      <c r="A283" s="1"/>
      <c r="B283" s="2"/>
      <c r="C283" s="19"/>
      <c r="D283" s="2"/>
      <c r="E283" s="3"/>
      <c r="F283" s="20"/>
      <c r="G283" s="4"/>
      <c r="H283" s="4"/>
      <c r="I283" s="4"/>
      <c r="J283" s="19"/>
      <c r="K283" s="25"/>
      <c r="L283" s="124"/>
      <c r="N283" s="6"/>
    </row>
    <row r="284" spans="1:14" ht="15.75" customHeight="1" x14ac:dyDescent="0.3">
      <c r="A284" s="1"/>
      <c r="B284" s="2"/>
      <c r="C284" s="19"/>
      <c r="D284" s="2"/>
      <c r="E284" s="3"/>
      <c r="F284" s="20"/>
      <c r="G284" s="4"/>
      <c r="H284" s="4"/>
      <c r="I284" s="4"/>
      <c r="J284" s="19"/>
      <c r="K284" s="25"/>
      <c r="L284" s="124"/>
      <c r="N284" s="6"/>
    </row>
    <row r="285" spans="1:14" ht="15.75" customHeight="1" x14ac:dyDescent="0.3">
      <c r="A285" s="1"/>
      <c r="B285" s="2"/>
      <c r="C285" s="19"/>
      <c r="D285" s="2"/>
      <c r="E285" s="3"/>
      <c r="F285" s="20"/>
      <c r="G285" s="4"/>
      <c r="H285" s="4"/>
      <c r="I285" s="4"/>
      <c r="J285" s="19"/>
      <c r="K285" s="25"/>
      <c r="L285" s="124"/>
      <c r="N285" s="6"/>
    </row>
    <row r="286" spans="1:14" ht="15.75" customHeight="1" x14ac:dyDescent="0.3">
      <c r="A286" s="1"/>
      <c r="B286" s="2"/>
      <c r="C286" s="19"/>
      <c r="D286" s="2"/>
      <c r="E286" s="3"/>
      <c r="F286" s="20"/>
      <c r="G286" s="4"/>
      <c r="H286" s="4"/>
      <c r="I286" s="4"/>
      <c r="J286" s="19"/>
      <c r="K286" s="25"/>
      <c r="L286" s="124"/>
      <c r="N286" s="6"/>
    </row>
    <row r="287" spans="1:14" ht="15.75" customHeight="1" x14ac:dyDescent="0.3">
      <c r="A287" s="1"/>
      <c r="B287" s="2"/>
      <c r="C287" s="19"/>
      <c r="D287" s="2"/>
      <c r="E287" s="3"/>
      <c r="F287" s="20"/>
      <c r="G287" s="4"/>
      <c r="H287" s="4"/>
      <c r="I287" s="4"/>
      <c r="J287" s="19"/>
      <c r="K287" s="25"/>
      <c r="L287" s="124"/>
      <c r="N287" s="6"/>
    </row>
    <row r="288" spans="1:14" ht="15.75" customHeight="1" x14ac:dyDescent="0.3">
      <c r="A288" s="1"/>
      <c r="B288" s="2"/>
      <c r="C288" s="19"/>
      <c r="D288" s="2"/>
      <c r="E288" s="3"/>
      <c r="F288" s="20"/>
      <c r="G288" s="4"/>
      <c r="H288" s="4"/>
      <c r="I288" s="4"/>
      <c r="J288" s="19"/>
      <c r="K288" s="25"/>
      <c r="L288" s="124"/>
      <c r="N288" s="6"/>
    </row>
    <row r="289" spans="1:14" ht="15.75" customHeight="1" x14ac:dyDescent="0.3">
      <c r="A289" s="1"/>
      <c r="B289" s="2"/>
      <c r="C289" s="19"/>
      <c r="D289" s="2"/>
      <c r="E289" s="3"/>
      <c r="F289" s="20"/>
      <c r="G289" s="4"/>
      <c r="H289" s="4"/>
      <c r="I289" s="4"/>
      <c r="J289" s="19"/>
      <c r="K289" s="25"/>
      <c r="L289" s="124"/>
      <c r="N289" s="6"/>
    </row>
    <row r="290" spans="1:14" ht="15.75" customHeight="1" x14ac:dyDescent="0.3">
      <c r="A290" s="1"/>
      <c r="B290" s="2"/>
      <c r="C290" s="19"/>
      <c r="D290" s="2"/>
      <c r="E290" s="3"/>
      <c r="F290" s="20"/>
      <c r="G290" s="4"/>
      <c r="H290" s="4"/>
      <c r="I290" s="4"/>
      <c r="J290" s="19"/>
      <c r="K290" s="25"/>
      <c r="L290" s="124"/>
      <c r="N290" s="6"/>
    </row>
    <row r="291" spans="1:14" ht="15.75" customHeight="1" x14ac:dyDescent="0.3">
      <c r="A291" s="1"/>
      <c r="B291" s="2"/>
      <c r="C291" s="19"/>
      <c r="D291" s="2"/>
      <c r="E291" s="3"/>
      <c r="F291" s="20"/>
      <c r="G291" s="4"/>
      <c r="H291" s="4"/>
      <c r="I291" s="4"/>
      <c r="J291" s="19"/>
      <c r="K291" s="25"/>
      <c r="L291" s="124"/>
      <c r="N291" s="6"/>
    </row>
    <row r="292" spans="1:14" ht="15.75" customHeight="1" x14ac:dyDescent="0.3">
      <c r="A292" s="1"/>
      <c r="B292" s="2"/>
      <c r="C292" s="19"/>
      <c r="D292" s="2"/>
      <c r="E292" s="3"/>
      <c r="F292" s="20"/>
      <c r="G292" s="4"/>
      <c r="H292" s="4"/>
      <c r="I292" s="4"/>
      <c r="J292" s="19"/>
      <c r="K292" s="25"/>
      <c r="L292" s="124"/>
      <c r="N292" s="6"/>
    </row>
    <row r="293" spans="1:14" ht="15.75" customHeight="1" x14ac:dyDescent="0.3">
      <c r="A293" s="1"/>
      <c r="B293" s="2"/>
      <c r="C293" s="19"/>
      <c r="D293" s="2"/>
      <c r="E293" s="3"/>
      <c r="F293" s="20"/>
      <c r="G293" s="4"/>
      <c r="H293" s="4"/>
      <c r="I293" s="4"/>
      <c r="J293" s="19"/>
      <c r="K293" s="25"/>
      <c r="L293" s="124"/>
      <c r="N293" s="6"/>
    </row>
    <row r="294" spans="1:14" ht="15.75" customHeight="1" x14ac:dyDescent="0.3">
      <c r="A294" s="1"/>
      <c r="B294" s="2"/>
      <c r="C294" s="19"/>
      <c r="D294" s="2"/>
      <c r="E294" s="3"/>
      <c r="F294" s="20"/>
      <c r="G294" s="4"/>
      <c r="H294" s="4"/>
      <c r="I294" s="4"/>
      <c r="J294" s="19"/>
      <c r="K294" s="25"/>
      <c r="L294" s="124"/>
      <c r="N294" s="6"/>
    </row>
    <row r="295" spans="1:14" ht="15.75" customHeight="1" x14ac:dyDescent="0.3">
      <c r="A295" s="1"/>
      <c r="B295" s="2"/>
      <c r="C295" s="19"/>
      <c r="D295" s="2"/>
      <c r="E295" s="3"/>
      <c r="F295" s="20"/>
      <c r="G295" s="4"/>
      <c r="H295" s="4"/>
      <c r="I295" s="4"/>
      <c r="J295" s="19"/>
      <c r="K295" s="25"/>
      <c r="L295" s="124"/>
      <c r="N295" s="6"/>
    </row>
    <row r="296" spans="1:14" ht="15.75" customHeight="1" x14ac:dyDescent="0.3">
      <c r="A296" s="1"/>
      <c r="B296" s="2"/>
      <c r="C296" s="19"/>
      <c r="D296" s="2"/>
      <c r="E296" s="3"/>
      <c r="F296" s="20"/>
      <c r="G296" s="4"/>
      <c r="H296" s="4"/>
      <c r="I296" s="4"/>
      <c r="J296" s="19"/>
      <c r="K296" s="25"/>
      <c r="L296" s="124"/>
      <c r="N296" s="6"/>
    </row>
    <row r="297" spans="1:14" ht="15.75" customHeight="1" x14ac:dyDescent="0.3">
      <c r="A297" s="1"/>
      <c r="B297" s="2"/>
      <c r="C297" s="19"/>
      <c r="D297" s="2"/>
      <c r="E297" s="3"/>
      <c r="F297" s="20"/>
      <c r="G297" s="4"/>
      <c r="H297" s="4"/>
      <c r="I297" s="4"/>
      <c r="J297" s="19"/>
      <c r="K297" s="25"/>
      <c r="L297" s="124"/>
      <c r="N297" s="6"/>
    </row>
    <row r="298" spans="1:14" ht="15.75" customHeight="1" x14ac:dyDescent="0.3">
      <c r="A298" s="1"/>
      <c r="B298" s="2"/>
      <c r="C298" s="19"/>
      <c r="D298" s="2"/>
      <c r="E298" s="3"/>
      <c r="F298" s="20"/>
      <c r="G298" s="4"/>
      <c r="H298" s="4"/>
      <c r="I298" s="4"/>
      <c r="J298" s="19"/>
      <c r="K298" s="25"/>
      <c r="L298" s="124"/>
      <c r="N298" s="6"/>
    </row>
    <row r="299" spans="1:14" ht="15.75" customHeight="1" x14ac:dyDescent="0.3">
      <c r="A299" s="1"/>
      <c r="B299" s="2"/>
      <c r="C299" s="19"/>
      <c r="D299" s="2"/>
      <c r="E299" s="3"/>
      <c r="F299" s="20"/>
      <c r="G299" s="4"/>
      <c r="H299" s="4"/>
      <c r="I299" s="4"/>
      <c r="J299" s="19"/>
      <c r="K299" s="25"/>
      <c r="L299" s="124"/>
      <c r="N299" s="6"/>
    </row>
    <row r="300" spans="1:14" ht="15.75" customHeight="1" x14ac:dyDescent="0.3">
      <c r="A300" s="1"/>
      <c r="B300" s="2"/>
      <c r="C300" s="19"/>
      <c r="D300" s="2"/>
      <c r="E300" s="3"/>
      <c r="F300" s="20"/>
      <c r="G300" s="4"/>
      <c r="H300" s="4"/>
      <c r="I300" s="4"/>
      <c r="J300" s="19"/>
      <c r="K300" s="25"/>
      <c r="L300" s="124"/>
      <c r="N300" s="6"/>
    </row>
    <row r="301" spans="1:14" ht="15.75" customHeight="1" x14ac:dyDescent="0.3">
      <c r="A301" s="1"/>
      <c r="B301" s="2"/>
      <c r="C301" s="19"/>
      <c r="D301" s="2"/>
      <c r="E301" s="3"/>
      <c r="F301" s="20"/>
      <c r="G301" s="4"/>
      <c r="H301" s="4"/>
      <c r="I301" s="4"/>
      <c r="J301" s="19"/>
      <c r="K301" s="25"/>
      <c r="L301" s="124"/>
      <c r="N301" s="6"/>
    </row>
    <row r="302" spans="1:14" ht="15.75" customHeight="1" x14ac:dyDescent="0.3">
      <c r="A302" s="1"/>
      <c r="B302" s="2"/>
      <c r="C302" s="19"/>
      <c r="D302" s="2"/>
      <c r="E302" s="3"/>
      <c r="F302" s="20"/>
      <c r="G302" s="4"/>
      <c r="H302" s="4"/>
      <c r="I302" s="4"/>
      <c r="J302" s="19"/>
      <c r="K302" s="25"/>
      <c r="L302" s="124"/>
      <c r="N302" s="6"/>
    </row>
    <row r="303" spans="1:14" ht="15.75" customHeight="1" x14ac:dyDescent="0.3">
      <c r="A303" s="1"/>
      <c r="B303" s="2"/>
      <c r="C303" s="19"/>
      <c r="D303" s="2"/>
      <c r="E303" s="3"/>
      <c r="F303" s="20"/>
      <c r="G303" s="4"/>
      <c r="H303" s="4"/>
      <c r="I303" s="4"/>
      <c r="J303" s="19"/>
      <c r="K303" s="25"/>
      <c r="L303" s="124"/>
      <c r="N303" s="6"/>
    </row>
    <row r="304" spans="1:14" ht="15.75" customHeight="1" x14ac:dyDescent="0.3">
      <c r="A304" s="1"/>
      <c r="B304" s="2"/>
      <c r="C304" s="19"/>
      <c r="D304" s="2"/>
      <c r="E304" s="3"/>
      <c r="F304" s="20"/>
      <c r="G304" s="4"/>
      <c r="H304" s="4"/>
      <c r="I304" s="4"/>
      <c r="J304" s="19"/>
      <c r="K304" s="25"/>
      <c r="L304" s="124"/>
      <c r="N304" s="6"/>
    </row>
    <row r="305" spans="1:14" ht="15.75" customHeight="1" x14ac:dyDescent="0.3">
      <c r="A305" s="1"/>
      <c r="B305" s="2"/>
      <c r="C305" s="19"/>
      <c r="D305" s="2"/>
      <c r="E305" s="3"/>
      <c r="F305" s="20"/>
      <c r="G305" s="4"/>
      <c r="H305" s="4"/>
      <c r="I305" s="4"/>
      <c r="J305" s="19"/>
      <c r="K305" s="25"/>
      <c r="L305" s="124"/>
      <c r="N305" s="6"/>
    </row>
    <row r="306" spans="1:14" ht="15.75" customHeight="1" x14ac:dyDescent="0.3">
      <c r="A306" s="1"/>
      <c r="B306" s="2"/>
      <c r="C306" s="19"/>
      <c r="D306" s="2"/>
      <c r="E306" s="3"/>
      <c r="F306" s="20"/>
      <c r="G306" s="4"/>
      <c r="H306" s="4"/>
      <c r="I306" s="4"/>
      <c r="J306" s="19"/>
      <c r="K306" s="25"/>
      <c r="L306" s="124"/>
      <c r="N306" s="6"/>
    </row>
    <row r="307" spans="1:14" ht="15.75" customHeight="1" x14ac:dyDescent="0.3">
      <c r="A307" s="1"/>
      <c r="B307" s="2"/>
      <c r="C307" s="19"/>
      <c r="D307" s="2"/>
      <c r="E307" s="3"/>
      <c r="F307" s="20"/>
      <c r="G307" s="4"/>
      <c r="H307" s="4"/>
      <c r="I307" s="4"/>
      <c r="J307" s="19"/>
      <c r="K307" s="25"/>
      <c r="L307" s="124"/>
      <c r="N307" s="6"/>
    </row>
    <row r="308" spans="1:14" ht="15.75" customHeight="1" x14ac:dyDescent="0.3">
      <c r="A308" s="1"/>
      <c r="B308" s="2"/>
      <c r="C308" s="19"/>
      <c r="D308" s="2"/>
      <c r="E308" s="3"/>
      <c r="F308" s="20"/>
      <c r="G308" s="4"/>
      <c r="H308" s="4"/>
      <c r="I308" s="4"/>
      <c r="J308" s="19"/>
      <c r="K308" s="25"/>
      <c r="L308" s="124"/>
      <c r="N308" s="6"/>
    </row>
    <row r="309" spans="1:14" ht="15.75" customHeight="1" x14ac:dyDescent="0.3">
      <c r="A309" s="1"/>
      <c r="B309" s="2"/>
      <c r="C309" s="19"/>
      <c r="D309" s="2"/>
      <c r="E309" s="3"/>
      <c r="F309" s="20"/>
      <c r="G309" s="4"/>
      <c r="H309" s="4"/>
      <c r="I309" s="4"/>
      <c r="J309" s="19"/>
      <c r="K309" s="25"/>
      <c r="L309" s="124"/>
      <c r="N309" s="6"/>
    </row>
    <row r="310" spans="1:14" ht="15.75" customHeight="1" x14ac:dyDescent="0.3">
      <c r="A310" s="1"/>
      <c r="B310" s="2"/>
      <c r="C310" s="19"/>
      <c r="D310" s="2"/>
      <c r="E310" s="3"/>
      <c r="F310" s="20"/>
      <c r="G310" s="4"/>
      <c r="H310" s="4"/>
      <c r="I310" s="4"/>
      <c r="J310" s="19"/>
      <c r="K310" s="25"/>
      <c r="L310" s="124"/>
      <c r="N310" s="6"/>
    </row>
    <row r="311" spans="1:14" ht="15.75" customHeight="1" x14ac:dyDescent="0.3">
      <c r="A311" s="1"/>
      <c r="B311" s="2"/>
      <c r="C311" s="19"/>
      <c r="D311" s="2"/>
      <c r="E311" s="3"/>
      <c r="F311" s="20"/>
      <c r="G311" s="4"/>
      <c r="H311" s="4"/>
      <c r="I311" s="4"/>
      <c r="J311" s="19"/>
      <c r="K311" s="25"/>
      <c r="L311" s="124"/>
      <c r="N311" s="6"/>
    </row>
    <row r="312" spans="1:14" ht="15.75" customHeight="1" x14ac:dyDescent="0.3">
      <c r="A312" s="1"/>
      <c r="B312" s="2"/>
      <c r="C312" s="19"/>
      <c r="D312" s="2"/>
      <c r="E312" s="3"/>
      <c r="F312" s="20"/>
      <c r="G312" s="4"/>
      <c r="H312" s="4"/>
      <c r="I312" s="4"/>
      <c r="J312" s="19"/>
      <c r="K312" s="25"/>
      <c r="L312" s="124"/>
      <c r="N312" s="6"/>
    </row>
    <row r="313" spans="1:14" ht="15.75" customHeight="1" x14ac:dyDescent="0.3">
      <c r="A313" s="1"/>
      <c r="B313" s="2"/>
      <c r="C313" s="19"/>
      <c r="D313" s="2"/>
      <c r="E313" s="3"/>
      <c r="F313" s="20"/>
      <c r="G313" s="4"/>
      <c r="H313" s="4"/>
      <c r="I313" s="4"/>
      <c r="J313" s="19"/>
      <c r="K313" s="25"/>
      <c r="L313" s="124"/>
      <c r="N313" s="6"/>
    </row>
    <row r="314" spans="1:14" ht="15.75" customHeight="1" x14ac:dyDescent="0.3">
      <c r="A314" s="1"/>
      <c r="B314" s="2"/>
      <c r="C314" s="19"/>
      <c r="D314" s="2"/>
      <c r="E314" s="3"/>
      <c r="F314" s="20"/>
      <c r="G314" s="4"/>
      <c r="H314" s="4"/>
      <c r="I314" s="4"/>
      <c r="J314" s="19"/>
      <c r="K314" s="25"/>
      <c r="L314" s="124"/>
      <c r="N314" s="6"/>
    </row>
    <row r="315" spans="1:14" ht="15.75" customHeight="1" x14ac:dyDescent="0.3">
      <c r="A315" s="1"/>
      <c r="B315" s="2"/>
      <c r="C315" s="19"/>
      <c r="D315" s="2"/>
      <c r="E315" s="3"/>
      <c r="F315" s="20"/>
      <c r="G315" s="4"/>
      <c r="H315" s="4"/>
      <c r="I315" s="4"/>
      <c r="J315" s="19"/>
      <c r="K315" s="25"/>
      <c r="L315" s="124"/>
      <c r="N315" s="6"/>
    </row>
    <row r="316" spans="1:14" ht="15.75" customHeight="1" x14ac:dyDescent="0.3">
      <c r="A316" s="1"/>
      <c r="B316" s="2"/>
      <c r="C316" s="19"/>
      <c r="D316" s="2"/>
      <c r="E316" s="3"/>
      <c r="F316" s="20"/>
      <c r="G316" s="4"/>
      <c r="H316" s="4"/>
      <c r="I316" s="4"/>
      <c r="J316" s="19"/>
      <c r="K316" s="25"/>
      <c r="L316" s="124"/>
      <c r="N316" s="6"/>
    </row>
    <row r="317" spans="1:14" ht="15.75" customHeight="1" x14ac:dyDescent="0.3">
      <c r="A317" s="1"/>
      <c r="B317" s="2"/>
      <c r="C317" s="19"/>
      <c r="D317" s="2"/>
      <c r="E317" s="3"/>
      <c r="F317" s="20"/>
      <c r="G317" s="4"/>
      <c r="H317" s="4"/>
      <c r="I317" s="4"/>
      <c r="J317" s="19"/>
      <c r="K317" s="25"/>
      <c r="L317" s="124"/>
      <c r="N317" s="6"/>
    </row>
    <row r="318" spans="1:14" ht="15.75" customHeight="1" x14ac:dyDescent="0.3">
      <c r="A318" s="1"/>
      <c r="B318" s="2"/>
      <c r="C318" s="19"/>
      <c r="D318" s="2"/>
      <c r="E318" s="3"/>
      <c r="F318" s="20"/>
      <c r="G318" s="4"/>
      <c r="H318" s="4"/>
      <c r="I318" s="4"/>
      <c r="J318" s="19"/>
      <c r="K318" s="25"/>
      <c r="L318" s="124"/>
      <c r="N318" s="6"/>
    </row>
    <row r="319" spans="1:14" ht="15.75" customHeight="1" x14ac:dyDescent="0.3">
      <c r="A319" s="1"/>
      <c r="B319" s="2"/>
      <c r="C319" s="19"/>
      <c r="D319" s="2"/>
      <c r="E319" s="3"/>
      <c r="F319" s="20"/>
      <c r="G319" s="4"/>
      <c r="H319" s="4"/>
      <c r="I319" s="4"/>
      <c r="J319" s="19"/>
      <c r="K319" s="25"/>
      <c r="L319" s="124"/>
      <c r="N319" s="6"/>
    </row>
    <row r="320" spans="1:14" ht="15.75" customHeight="1" x14ac:dyDescent="0.3">
      <c r="A320" s="1"/>
      <c r="B320" s="2"/>
      <c r="C320" s="19"/>
      <c r="D320" s="2"/>
      <c r="E320" s="3"/>
      <c r="F320" s="20"/>
      <c r="G320" s="4"/>
      <c r="H320" s="4"/>
      <c r="I320" s="4"/>
      <c r="J320" s="19"/>
      <c r="K320" s="25"/>
      <c r="L320" s="124"/>
      <c r="N320" s="6"/>
    </row>
    <row r="321" spans="1:14" ht="15.75" customHeight="1" x14ac:dyDescent="0.3">
      <c r="A321" s="1"/>
      <c r="B321" s="2"/>
      <c r="C321" s="19"/>
      <c r="D321" s="2"/>
      <c r="E321" s="3"/>
      <c r="F321" s="20"/>
      <c r="G321" s="4"/>
      <c r="H321" s="4"/>
      <c r="I321" s="4"/>
      <c r="J321" s="19"/>
      <c r="K321" s="25"/>
      <c r="L321" s="124"/>
      <c r="N321" s="6"/>
    </row>
    <row r="322" spans="1:14" ht="15.75" customHeight="1" x14ac:dyDescent="0.3">
      <c r="A322" s="1"/>
      <c r="B322" s="2"/>
      <c r="C322" s="19"/>
      <c r="D322" s="2"/>
      <c r="E322" s="3"/>
      <c r="F322" s="20"/>
      <c r="G322" s="4"/>
      <c r="H322" s="4"/>
      <c r="I322" s="4"/>
      <c r="J322" s="19"/>
      <c r="K322" s="25"/>
      <c r="L322" s="124"/>
      <c r="N322" s="6"/>
    </row>
    <row r="323" spans="1:14" ht="15.75" customHeight="1" x14ac:dyDescent="0.3">
      <c r="A323" s="1"/>
      <c r="B323" s="2"/>
      <c r="C323" s="19"/>
      <c r="D323" s="2"/>
      <c r="E323" s="3"/>
      <c r="F323" s="20"/>
      <c r="G323" s="4"/>
      <c r="H323" s="4"/>
      <c r="I323" s="4"/>
      <c r="J323" s="19"/>
      <c r="K323" s="25"/>
      <c r="L323" s="124"/>
      <c r="N323" s="6"/>
    </row>
    <row r="324" spans="1:14" ht="15.75" customHeight="1" x14ac:dyDescent="0.3">
      <c r="A324" s="1"/>
      <c r="B324" s="2"/>
      <c r="C324" s="19"/>
      <c r="D324" s="2"/>
      <c r="E324" s="3"/>
      <c r="F324" s="20"/>
      <c r="G324" s="4"/>
      <c r="H324" s="4"/>
      <c r="I324" s="4"/>
      <c r="J324" s="19"/>
      <c r="K324" s="25"/>
      <c r="L324" s="124"/>
      <c r="N324" s="6"/>
    </row>
    <row r="325" spans="1:14" ht="15.75" customHeight="1" x14ac:dyDescent="0.3">
      <c r="A325" s="1"/>
      <c r="B325" s="2"/>
      <c r="C325" s="19"/>
      <c r="D325" s="2"/>
      <c r="E325" s="3"/>
      <c r="F325" s="20"/>
      <c r="G325" s="4"/>
      <c r="H325" s="4"/>
      <c r="I325" s="4"/>
      <c r="J325" s="19"/>
      <c r="K325" s="25"/>
      <c r="L325" s="124"/>
      <c r="N325" s="6"/>
    </row>
    <row r="326" spans="1:14" ht="15.75" customHeight="1" x14ac:dyDescent="0.3">
      <c r="A326" s="1"/>
      <c r="B326" s="2"/>
      <c r="C326" s="19"/>
      <c r="D326" s="2"/>
      <c r="E326" s="3"/>
      <c r="F326" s="20"/>
      <c r="G326" s="4"/>
      <c r="H326" s="4"/>
      <c r="I326" s="4"/>
      <c r="J326" s="19"/>
      <c r="K326" s="25"/>
      <c r="L326" s="124"/>
      <c r="N326" s="6"/>
    </row>
    <row r="327" spans="1:14" ht="15.75" customHeight="1" x14ac:dyDescent="0.3">
      <c r="A327" s="1"/>
      <c r="B327" s="2"/>
      <c r="C327" s="19"/>
      <c r="D327" s="2"/>
      <c r="E327" s="3"/>
      <c r="F327" s="20"/>
      <c r="G327" s="4"/>
      <c r="H327" s="4"/>
      <c r="I327" s="4"/>
      <c r="J327" s="19"/>
      <c r="K327" s="25"/>
      <c r="L327" s="124"/>
      <c r="N327" s="6"/>
    </row>
    <row r="328" spans="1:14" ht="15.75" customHeight="1" x14ac:dyDescent="0.3">
      <c r="A328" s="1"/>
      <c r="B328" s="2"/>
      <c r="C328" s="19"/>
      <c r="D328" s="2"/>
      <c r="E328" s="3"/>
      <c r="F328" s="20"/>
      <c r="G328" s="4"/>
      <c r="H328" s="4"/>
      <c r="I328" s="4"/>
      <c r="J328" s="19"/>
      <c r="K328" s="25"/>
      <c r="L328" s="124"/>
      <c r="N328" s="6"/>
    </row>
    <row r="329" spans="1:14" ht="15.75" customHeight="1" x14ac:dyDescent="0.3">
      <c r="A329" s="1"/>
      <c r="B329" s="2"/>
      <c r="C329" s="19"/>
      <c r="D329" s="2"/>
      <c r="E329" s="3"/>
      <c r="F329" s="20"/>
      <c r="G329" s="4"/>
      <c r="H329" s="4"/>
      <c r="I329" s="4"/>
      <c r="J329" s="19"/>
      <c r="K329" s="25"/>
      <c r="L329" s="124"/>
      <c r="N329" s="6"/>
    </row>
    <row r="330" spans="1:14" ht="15.75" customHeight="1" x14ac:dyDescent="0.3">
      <c r="A330" s="1"/>
      <c r="B330" s="2"/>
      <c r="C330" s="19"/>
      <c r="D330" s="2"/>
      <c r="E330" s="3"/>
      <c r="F330" s="20"/>
      <c r="G330" s="4"/>
      <c r="H330" s="4"/>
      <c r="I330" s="4"/>
      <c r="J330" s="19"/>
      <c r="K330" s="25"/>
      <c r="L330" s="124"/>
      <c r="N330" s="6"/>
    </row>
    <row r="331" spans="1:14" ht="15.75" customHeight="1" x14ac:dyDescent="0.3">
      <c r="A331" s="1"/>
      <c r="B331" s="2"/>
      <c r="C331" s="19"/>
      <c r="D331" s="2"/>
      <c r="E331" s="3"/>
      <c r="F331" s="20"/>
      <c r="G331" s="4"/>
      <c r="H331" s="4"/>
      <c r="I331" s="4"/>
      <c r="J331" s="19"/>
      <c r="K331" s="25"/>
      <c r="L331" s="124"/>
      <c r="N331" s="6"/>
    </row>
    <row r="332" spans="1:14" ht="15.75" customHeight="1" x14ac:dyDescent="0.3">
      <c r="A332" s="1"/>
      <c r="B332" s="2"/>
      <c r="C332" s="19"/>
      <c r="D332" s="2"/>
      <c r="E332" s="3"/>
      <c r="F332" s="20"/>
      <c r="G332" s="4"/>
      <c r="H332" s="4"/>
      <c r="I332" s="4"/>
      <c r="J332" s="19"/>
      <c r="K332" s="25"/>
      <c r="L332" s="124"/>
      <c r="N332" s="6"/>
    </row>
    <row r="333" spans="1:14" ht="15.75" customHeight="1" x14ac:dyDescent="0.3">
      <c r="A333" s="1"/>
      <c r="B333" s="2"/>
      <c r="C333" s="19"/>
      <c r="D333" s="2"/>
      <c r="E333" s="3"/>
      <c r="F333" s="20"/>
      <c r="G333" s="4"/>
      <c r="H333" s="4"/>
      <c r="I333" s="4"/>
      <c r="J333" s="19"/>
      <c r="K333" s="25"/>
      <c r="L333" s="124"/>
      <c r="N333" s="6"/>
    </row>
    <row r="334" spans="1:14" ht="15.75" customHeight="1" x14ac:dyDescent="0.3">
      <c r="A334" s="1"/>
      <c r="B334" s="2"/>
      <c r="C334" s="19"/>
      <c r="D334" s="2"/>
      <c r="E334" s="3"/>
      <c r="F334" s="20"/>
      <c r="G334" s="4"/>
      <c r="H334" s="4"/>
      <c r="I334" s="4"/>
      <c r="J334" s="19"/>
      <c r="K334" s="25"/>
      <c r="L334" s="124"/>
      <c r="N334" s="6"/>
    </row>
    <row r="335" spans="1:14" ht="15.75" customHeight="1" x14ac:dyDescent="0.3">
      <c r="A335" s="1"/>
      <c r="B335" s="2"/>
      <c r="C335" s="19"/>
      <c r="D335" s="2"/>
      <c r="E335" s="3"/>
      <c r="F335" s="20"/>
      <c r="G335" s="4"/>
      <c r="H335" s="4"/>
      <c r="I335" s="4"/>
      <c r="J335" s="19"/>
      <c r="K335" s="25"/>
      <c r="L335" s="124"/>
      <c r="N335" s="6"/>
    </row>
    <row r="336" spans="1:14" ht="15.75" customHeight="1" x14ac:dyDescent="0.3">
      <c r="A336" s="1"/>
      <c r="B336" s="2"/>
      <c r="C336" s="19"/>
      <c r="D336" s="2"/>
      <c r="E336" s="3"/>
      <c r="F336" s="20"/>
      <c r="G336" s="4"/>
      <c r="H336" s="4"/>
      <c r="I336" s="4"/>
      <c r="J336" s="19"/>
      <c r="K336" s="25"/>
      <c r="L336" s="124"/>
      <c r="N336" s="6"/>
    </row>
    <row r="337" spans="1:14" ht="15.75" customHeight="1" x14ac:dyDescent="0.3">
      <c r="A337" s="1"/>
      <c r="B337" s="2"/>
      <c r="C337" s="19"/>
      <c r="D337" s="2"/>
      <c r="E337" s="3"/>
      <c r="F337" s="20"/>
      <c r="G337" s="4"/>
      <c r="H337" s="4"/>
      <c r="I337" s="4"/>
      <c r="J337" s="19"/>
      <c r="K337" s="25"/>
      <c r="L337" s="124"/>
      <c r="N337" s="6"/>
    </row>
    <row r="338" spans="1:14" ht="15.75" customHeight="1" x14ac:dyDescent="0.3">
      <c r="A338" s="1"/>
      <c r="B338" s="2"/>
      <c r="C338" s="19"/>
      <c r="D338" s="2"/>
      <c r="E338" s="3"/>
      <c r="F338" s="20"/>
      <c r="G338" s="4"/>
      <c r="H338" s="4"/>
      <c r="I338" s="4"/>
      <c r="J338" s="19"/>
      <c r="K338" s="25"/>
      <c r="L338" s="124"/>
      <c r="N338" s="6"/>
    </row>
    <row r="339" spans="1:14" ht="15.75" customHeight="1" x14ac:dyDescent="0.3">
      <c r="A339" s="1"/>
      <c r="B339" s="2"/>
      <c r="C339" s="19"/>
      <c r="D339" s="2"/>
      <c r="E339" s="3"/>
      <c r="F339" s="20"/>
      <c r="G339" s="4"/>
      <c r="H339" s="4"/>
      <c r="I339" s="4"/>
      <c r="J339" s="19"/>
      <c r="K339" s="25"/>
      <c r="L339" s="124"/>
      <c r="N339" s="6"/>
    </row>
    <row r="340" spans="1:14" ht="15.75" customHeight="1" x14ac:dyDescent="0.3">
      <c r="A340" s="1"/>
      <c r="B340" s="2"/>
      <c r="C340" s="19"/>
      <c r="D340" s="2"/>
      <c r="E340" s="3"/>
      <c r="F340" s="20"/>
      <c r="G340" s="4"/>
      <c r="H340" s="4"/>
      <c r="I340" s="4"/>
      <c r="J340" s="19"/>
      <c r="K340" s="25"/>
      <c r="L340" s="124"/>
      <c r="N340" s="6"/>
    </row>
    <row r="341" spans="1:14" ht="15.75" customHeight="1" x14ac:dyDescent="0.3">
      <c r="A341" s="1"/>
      <c r="B341" s="2"/>
      <c r="C341" s="19"/>
      <c r="D341" s="2"/>
      <c r="E341" s="3"/>
      <c r="F341" s="20"/>
      <c r="G341" s="4"/>
      <c r="H341" s="4"/>
      <c r="I341" s="4"/>
      <c r="J341" s="19"/>
      <c r="K341" s="25"/>
      <c r="L341" s="124"/>
      <c r="N341" s="6"/>
    </row>
    <row r="342" spans="1:14" ht="15.75" customHeight="1" x14ac:dyDescent="0.3">
      <c r="A342" s="1"/>
      <c r="B342" s="2"/>
      <c r="C342" s="19"/>
      <c r="D342" s="2"/>
      <c r="E342" s="3"/>
      <c r="F342" s="20"/>
      <c r="G342" s="4"/>
      <c r="H342" s="4"/>
      <c r="I342" s="4"/>
      <c r="J342" s="19"/>
      <c r="K342" s="25"/>
      <c r="L342" s="124"/>
      <c r="N342" s="6"/>
    </row>
    <row r="343" spans="1:14" ht="15.75" customHeight="1" x14ac:dyDescent="0.3">
      <c r="A343" s="1"/>
      <c r="B343" s="2"/>
      <c r="C343" s="19"/>
      <c r="D343" s="2"/>
      <c r="E343" s="3"/>
      <c r="F343" s="20"/>
      <c r="G343" s="4"/>
      <c r="H343" s="4"/>
      <c r="I343" s="4"/>
      <c r="J343" s="19"/>
      <c r="K343" s="25"/>
      <c r="L343" s="124"/>
      <c r="N343" s="6"/>
    </row>
    <row r="344" spans="1:14" ht="15.75" customHeight="1" x14ac:dyDescent="0.3">
      <c r="A344" s="1"/>
      <c r="B344" s="2"/>
      <c r="C344" s="19"/>
      <c r="D344" s="2"/>
      <c r="E344" s="3"/>
      <c r="F344" s="20"/>
      <c r="G344" s="4"/>
      <c r="H344" s="4"/>
      <c r="I344" s="4"/>
      <c r="J344" s="19"/>
      <c r="K344" s="25"/>
      <c r="L344" s="124"/>
      <c r="N344" s="6"/>
    </row>
    <row r="345" spans="1:14" ht="15.75" customHeight="1" x14ac:dyDescent="0.3">
      <c r="A345" s="1"/>
      <c r="B345" s="2"/>
      <c r="C345" s="19"/>
      <c r="D345" s="2"/>
      <c r="E345" s="3"/>
      <c r="F345" s="20"/>
      <c r="G345" s="4"/>
      <c r="H345" s="4"/>
      <c r="I345" s="4"/>
      <c r="J345" s="19"/>
      <c r="K345" s="25"/>
      <c r="L345" s="124"/>
      <c r="N345" s="6"/>
    </row>
    <row r="346" spans="1:14" ht="15.75" customHeight="1" x14ac:dyDescent="0.3">
      <c r="A346" s="1"/>
      <c r="B346" s="2"/>
      <c r="C346" s="19"/>
      <c r="D346" s="2"/>
      <c r="E346" s="3"/>
      <c r="F346" s="20"/>
      <c r="G346" s="4"/>
      <c r="H346" s="4"/>
      <c r="I346" s="4"/>
      <c r="J346" s="19"/>
      <c r="K346" s="25"/>
      <c r="L346" s="124"/>
      <c r="N346" s="6"/>
    </row>
    <row r="347" spans="1:14" ht="15.75" customHeight="1" x14ac:dyDescent="0.3">
      <c r="A347" s="1"/>
      <c r="B347" s="2"/>
      <c r="C347" s="19"/>
      <c r="D347" s="2"/>
      <c r="E347" s="3"/>
      <c r="F347" s="20"/>
      <c r="G347" s="4"/>
      <c r="H347" s="4"/>
      <c r="I347" s="4"/>
      <c r="J347" s="19"/>
      <c r="K347" s="25"/>
      <c r="L347" s="124"/>
      <c r="N347" s="6"/>
    </row>
    <row r="348" spans="1:14" ht="15.75" customHeight="1" x14ac:dyDescent="0.3">
      <c r="A348" s="1"/>
      <c r="B348" s="2"/>
      <c r="C348" s="19"/>
      <c r="D348" s="2"/>
      <c r="E348" s="3"/>
      <c r="F348" s="20"/>
      <c r="G348" s="4"/>
      <c r="H348" s="4"/>
      <c r="I348" s="4"/>
      <c r="J348" s="19"/>
      <c r="K348" s="25"/>
      <c r="L348" s="124"/>
      <c r="N348" s="6"/>
    </row>
    <row r="349" spans="1:14" ht="15.75" customHeight="1" x14ac:dyDescent="0.3">
      <c r="A349" s="1"/>
      <c r="B349" s="2"/>
      <c r="C349" s="19"/>
      <c r="D349" s="2"/>
      <c r="E349" s="3"/>
      <c r="F349" s="20"/>
      <c r="G349" s="4"/>
      <c r="H349" s="4"/>
      <c r="I349" s="4"/>
      <c r="J349" s="19"/>
      <c r="K349" s="25"/>
      <c r="L349" s="124"/>
      <c r="N349" s="6"/>
    </row>
    <row r="350" spans="1:14" ht="15.75" customHeight="1" x14ac:dyDescent="0.3">
      <c r="A350" s="1"/>
      <c r="B350" s="2"/>
      <c r="C350" s="19"/>
      <c r="D350" s="2"/>
      <c r="E350" s="3"/>
      <c r="F350" s="20"/>
      <c r="G350" s="4"/>
      <c r="H350" s="4"/>
      <c r="I350" s="4"/>
      <c r="J350" s="19"/>
      <c r="K350" s="25"/>
      <c r="L350" s="124"/>
      <c r="N350" s="6"/>
    </row>
    <row r="351" spans="1:14" ht="15.75" customHeight="1" x14ac:dyDescent="0.3">
      <c r="A351" s="1"/>
      <c r="B351" s="2"/>
      <c r="C351" s="19"/>
      <c r="D351" s="2"/>
      <c r="E351" s="3"/>
      <c r="F351" s="20"/>
      <c r="G351" s="4"/>
      <c r="H351" s="4"/>
      <c r="I351" s="4"/>
      <c r="J351" s="19"/>
      <c r="K351" s="25"/>
      <c r="L351" s="124"/>
      <c r="N351" s="6"/>
    </row>
    <row r="352" spans="1:14" ht="15.75" customHeight="1" x14ac:dyDescent="0.3">
      <c r="A352" s="1"/>
      <c r="B352" s="2"/>
      <c r="C352" s="19"/>
      <c r="D352" s="2"/>
      <c r="E352" s="3"/>
      <c r="F352" s="20"/>
      <c r="G352" s="4"/>
      <c r="H352" s="4"/>
      <c r="I352" s="4"/>
      <c r="J352" s="19"/>
      <c r="K352" s="25"/>
      <c r="L352" s="124"/>
      <c r="N352" s="6"/>
    </row>
    <row r="353" spans="1:14" ht="15.75" customHeight="1" x14ac:dyDescent="0.3">
      <c r="A353" s="1"/>
      <c r="B353" s="2"/>
      <c r="C353" s="19"/>
      <c r="D353" s="2"/>
      <c r="E353" s="3"/>
      <c r="F353" s="20"/>
      <c r="G353" s="4"/>
      <c r="H353" s="4"/>
      <c r="I353" s="4"/>
      <c r="J353" s="19"/>
      <c r="K353" s="25"/>
      <c r="L353" s="124"/>
      <c r="N353" s="6"/>
    </row>
    <row r="354" spans="1:14" ht="15.75" customHeight="1" x14ac:dyDescent="0.3">
      <c r="A354" s="1"/>
      <c r="B354" s="2"/>
      <c r="C354" s="19"/>
      <c r="D354" s="2"/>
      <c r="E354" s="3"/>
      <c r="F354" s="20"/>
      <c r="G354" s="4"/>
      <c r="H354" s="4"/>
      <c r="I354" s="4"/>
      <c r="J354" s="19"/>
      <c r="K354" s="25"/>
      <c r="L354" s="124"/>
      <c r="N354" s="6"/>
    </row>
    <row r="355" spans="1:14" ht="15.75" customHeight="1" x14ac:dyDescent="0.3">
      <c r="A355" s="1"/>
      <c r="B355" s="2"/>
      <c r="C355" s="19"/>
      <c r="D355" s="2"/>
      <c r="E355" s="3"/>
      <c r="F355" s="20"/>
      <c r="G355" s="4"/>
      <c r="H355" s="4"/>
      <c r="I355" s="4"/>
      <c r="J355" s="19"/>
      <c r="K355" s="25"/>
      <c r="L355" s="124"/>
      <c r="N355" s="6"/>
    </row>
    <row r="356" spans="1:14" ht="15.75" customHeight="1" x14ac:dyDescent="0.3">
      <c r="A356" s="1"/>
      <c r="B356" s="2"/>
      <c r="C356" s="19"/>
      <c r="D356" s="2"/>
      <c r="E356" s="3"/>
      <c r="F356" s="20"/>
      <c r="G356" s="4"/>
      <c r="H356" s="4"/>
      <c r="I356" s="4"/>
      <c r="J356" s="19"/>
      <c r="K356" s="25"/>
      <c r="L356" s="124"/>
      <c r="N356" s="6"/>
    </row>
    <row r="357" spans="1:14" ht="15.75" customHeight="1" x14ac:dyDescent="0.3">
      <c r="A357" s="1"/>
      <c r="B357" s="2"/>
      <c r="C357" s="19"/>
      <c r="D357" s="2"/>
      <c r="E357" s="3"/>
      <c r="F357" s="20"/>
      <c r="G357" s="4"/>
      <c r="H357" s="4"/>
      <c r="I357" s="4"/>
      <c r="J357" s="19"/>
      <c r="K357" s="25"/>
      <c r="L357" s="124"/>
      <c r="N357" s="6"/>
    </row>
    <row r="358" spans="1:14" ht="15.75" customHeight="1" x14ac:dyDescent="0.3">
      <c r="A358" s="1"/>
      <c r="B358" s="2"/>
      <c r="C358" s="19"/>
      <c r="D358" s="2"/>
      <c r="E358" s="3"/>
      <c r="F358" s="20"/>
      <c r="G358" s="4"/>
      <c r="H358" s="4"/>
      <c r="I358" s="4"/>
      <c r="J358" s="19"/>
      <c r="K358" s="25"/>
      <c r="L358" s="124"/>
      <c r="N358" s="6"/>
    </row>
    <row r="359" spans="1:14" ht="15.75" customHeight="1" x14ac:dyDescent="0.3">
      <c r="A359" s="1"/>
      <c r="B359" s="2"/>
      <c r="C359" s="19"/>
      <c r="D359" s="2"/>
      <c r="E359" s="3"/>
      <c r="F359" s="20"/>
      <c r="G359" s="4"/>
      <c r="H359" s="4"/>
      <c r="I359" s="4"/>
      <c r="J359" s="19"/>
      <c r="K359" s="25"/>
      <c r="L359" s="124"/>
      <c r="N359" s="6"/>
    </row>
    <row r="360" spans="1:14" ht="15.75" customHeight="1" x14ac:dyDescent="0.3">
      <c r="A360" s="1"/>
      <c r="B360" s="2"/>
      <c r="C360" s="19"/>
      <c r="D360" s="2"/>
      <c r="E360" s="3"/>
      <c r="F360" s="20"/>
      <c r="G360" s="4"/>
      <c r="H360" s="4"/>
      <c r="I360" s="4"/>
      <c r="J360" s="19"/>
      <c r="K360" s="25"/>
      <c r="L360" s="124"/>
      <c r="N360" s="6"/>
    </row>
    <row r="361" spans="1:14" ht="15.75" customHeight="1" x14ac:dyDescent="0.3">
      <c r="A361" s="1"/>
      <c r="B361" s="2"/>
      <c r="C361" s="19"/>
      <c r="D361" s="2"/>
      <c r="E361" s="3"/>
      <c r="F361" s="20"/>
      <c r="G361" s="4"/>
      <c r="H361" s="4"/>
      <c r="I361" s="4"/>
      <c r="J361" s="19"/>
      <c r="K361" s="25"/>
      <c r="L361" s="124"/>
      <c r="N361" s="6"/>
    </row>
    <row r="362" spans="1:14" ht="15.75" customHeight="1" x14ac:dyDescent="0.3">
      <c r="A362" s="1"/>
      <c r="B362" s="2"/>
      <c r="C362" s="19"/>
      <c r="D362" s="2"/>
      <c r="E362" s="3"/>
      <c r="F362" s="20"/>
      <c r="G362" s="4"/>
      <c r="H362" s="4"/>
      <c r="I362" s="4"/>
      <c r="J362" s="19"/>
      <c r="K362" s="25"/>
      <c r="L362" s="124"/>
      <c r="N362" s="6"/>
    </row>
    <row r="363" spans="1:14" ht="15.75" customHeight="1" x14ac:dyDescent="0.3">
      <c r="A363" s="1"/>
      <c r="B363" s="2"/>
      <c r="C363" s="19"/>
      <c r="D363" s="2"/>
      <c r="E363" s="3"/>
      <c r="F363" s="20"/>
      <c r="G363" s="4"/>
      <c r="H363" s="4"/>
      <c r="I363" s="4"/>
      <c r="J363" s="19"/>
      <c r="K363" s="25"/>
      <c r="L363" s="124"/>
      <c r="N363" s="6"/>
    </row>
    <row r="364" spans="1:14" ht="15.75" customHeight="1" x14ac:dyDescent="0.3">
      <c r="A364" s="1"/>
      <c r="B364" s="2"/>
      <c r="C364" s="19"/>
      <c r="D364" s="2"/>
      <c r="E364" s="3"/>
      <c r="F364" s="20"/>
      <c r="G364" s="4"/>
      <c r="H364" s="4"/>
      <c r="I364" s="4"/>
      <c r="J364" s="19"/>
      <c r="K364" s="25"/>
      <c r="L364" s="124"/>
      <c r="N364" s="6"/>
    </row>
    <row r="365" spans="1:14" ht="15.75" customHeight="1" x14ac:dyDescent="0.3">
      <c r="A365" s="1"/>
      <c r="B365" s="2"/>
      <c r="C365" s="19"/>
      <c r="D365" s="2"/>
      <c r="E365" s="3"/>
      <c r="F365" s="20"/>
      <c r="G365" s="4"/>
      <c r="H365" s="4"/>
      <c r="I365" s="4"/>
      <c r="J365" s="19"/>
      <c r="K365" s="25"/>
      <c r="L365" s="124"/>
      <c r="N365" s="6"/>
    </row>
    <row r="366" spans="1:14" ht="15.75" customHeight="1" x14ac:dyDescent="0.3">
      <c r="A366" s="1"/>
      <c r="B366" s="2"/>
      <c r="C366" s="19"/>
      <c r="D366" s="2"/>
      <c r="E366" s="3"/>
      <c r="F366" s="20"/>
      <c r="G366" s="4"/>
      <c r="H366" s="4"/>
      <c r="I366" s="4"/>
      <c r="J366" s="19"/>
      <c r="K366" s="25"/>
      <c r="L366" s="124"/>
      <c r="N366" s="6"/>
    </row>
    <row r="367" spans="1:14" ht="15.75" customHeight="1" x14ac:dyDescent="0.3">
      <c r="A367" s="1"/>
      <c r="B367" s="2"/>
      <c r="C367" s="19"/>
      <c r="D367" s="2"/>
      <c r="E367" s="3"/>
      <c r="F367" s="20"/>
      <c r="G367" s="4"/>
      <c r="H367" s="4"/>
      <c r="I367" s="4"/>
      <c r="J367" s="19"/>
      <c r="K367" s="25"/>
      <c r="L367" s="124"/>
      <c r="N367" s="6"/>
    </row>
    <row r="368" spans="1:14" ht="15.75" customHeight="1" x14ac:dyDescent="0.3">
      <c r="A368" s="1"/>
      <c r="B368" s="2"/>
      <c r="C368" s="19"/>
      <c r="D368" s="2"/>
      <c r="E368" s="3"/>
      <c r="F368" s="20"/>
      <c r="G368" s="4"/>
      <c r="H368" s="4"/>
      <c r="I368" s="4"/>
      <c r="J368" s="19"/>
      <c r="K368" s="25"/>
      <c r="L368" s="124"/>
      <c r="N368" s="6"/>
    </row>
    <row r="369" spans="1:14" ht="15.75" customHeight="1" x14ac:dyDescent="0.3">
      <c r="A369" s="1"/>
      <c r="B369" s="2"/>
      <c r="C369" s="19"/>
      <c r="D369" s="2"/>
      <c r="E369" s="3"/>
      <c r="F369" s="20"/>
      <c r="G369" s="4"/>
      <c r="H369" s="4"/>
      <c r="I369" s="4"/>
      <c r="J369" s="19"/>
      <c r="K369" s="25"/>
      <c r="L369" s="124"/>
      <c r="N369" s="6"/>
    </row>
    <row r="370" spans="1:14" ht="15.75" customHeight="1" x14ac:dyDescent="0.3">
      <c r="A370" s="1"/>
      <c r="B370" s="2"/>
      <c r="C370" s="19"/>
      <c r="D370" s="2"/>
      <c r="E370" s="3"/>
      <c r="F370" s="20"/>
      <c r="G370" s="4"/>
      <c r="H370" s="4"/>
      <c r="I370" s="4"/>
      <c r="J370" s="19"/>
      <c r="K370" s="25"/>
      <c r="L370" s="124"/>
      <c r="N370" s="6"/>
    </row>
    <row r="371" spans="1:14" ht="15.75" customHeight="1" x14ac:dyDescent="0.3">
      <c r="A371" s="1"/>
      <c r="B371" s="2"/>
      <c r="C371" s="19"/>
      <c r="D371" s="2"/>
      <c r="E371" s="3"/>
      <c r="F371" s="20"/>
      <c r="G371" s="4"/>
      <c r="H371" s="4"/>
      <c r="I371" s="4"/>
      <c r="J371" s="19"/>
      <c r="K371" s="25"/>
      <c r="L371" s="124"/>
      <c r="N371" s="6"/>
    </row>
    <row r="372" spans="1:14" ht="15.75" customHeight="1" x14ac:dyDescent="0.3">
      <c r="A372" s="1"/>
      <c r="B372" s="2"/>
      <c r="C372" s="19"/>
      <c r="D372" s="2"/>
      <c r="E372" s="3"/>
      <c r="F372" s="20"/>
      <c r="G372" s="4"/>
      <c r="H372" s="4"/>
      <c r="I372" s="4"/>
      <c r="J372" s="19"/>
      <c r="K372" s="25"/>
      <c r="L372" s="124"/>
      <c r="N372" s="6"/>
    </row>
    <row r="373" spans="1:14" ht="15.75" customHeight="1" x14ac:dyDescent="0.3">
      <c r="A373" s="1"/>
      <c r="B373" s="2"/>
      <c r="C373" s="19"/>
      <c r="D373" s="2"/>
      <c r="E373" s="3"/>
      <c r="F373" s="20"/>
      <c r="G373" s="4"/>
      <c r="H373" s="4"/>
      <c r="I373" s="4"/>
      <c r="J373" s="19"/>
      <c r="K373" s="25"/>
      <c r="L373" s="124"/>
      <c r="N373" s="6"/>
    </row>
    <row r="374" spans="1:14" ht="15.75" customHeight="1" x14ac:dyDescent="0.3">
      <c r="A374" s="1"/>
      <c r="B374" s="2"/>
      <c r="C374" s="19"/>
      <c r="D374" s="2"/>
      <c r="E374" s="3"/>
      <c r="F374" s="20"/>
      <c r="G374" s="4"/>
      <c r="H374" s="4"/>
      <c r="I374" s="4"/>
      <c r="J374" s="19"/>
      <c r="K374" s="25"/>
      <c r="L374" s="124"/>
      <c r="N374" s="6"/>
    </row>
    <row r="375" spans="1:14" ht="15.75" customHeight="1" x14ac:dyDescent="0.3">
      <c r="A375" s="1"/>
      <c r="B375" s="2"/>
      <c r="C375" s="19"/>
      <c r="D375" s="2"/>
      <c r="E375" s="3"/>
      <c r="F375" s="20"/>
      <c r="G375" s="4"/>
      <c r="H375" s="4"/>
      <c r="I375" s="4"/>
      <c r="J375" s="19"/>
      <c r="K375" s="25"/>
      <c r="L375" s="124"/>
      <c r="N375" s="6"/>
    </row>
    <row r="376" spans="1:14" ht="15.75" customHeight="1" x14ac:dyDescent="0.3">
      <c r="A376" s="1"/>
      <c r="B376" s="2"/>
      <c r="C376" s="19"/>
      <c r="D376" s="2"/>
      <c r="E376" s="3"/>
      <c r="F376" s="20"/>
      <c r="G376" s="4"/>
      <c r="H376" s="4"/>
      <c r="I376" s="4"/>
      <c r="J376" s="19"/>
      <c r="K376" s="25"/>
      <c r="L376" s="124"/>
      <c r="N376" s="6"/>
    </row>
    <row r="377" spans="1:14" ht="15.75" customHeight="1" x14ac:dyDescent="0.3">
      <c r="A377" s="1"/>
      <c r="B377" s="2"/>
      <c r="C377" s="19"/>
      <c r="D377" s="2"/>
      <c r="E377" s="3"/>
      <c r="F377" s="20"/>
      <c r="G377" s="4"/>
      <c r="H377" s="4"/>
      <c r="I377" s="4"/>
      <c r="J377" s="19"/>
      <c r="K377" s="25"/>
      <c r="L377" s="124"/>
      <c r="N377" s="6"/>
    </row>
    <row r="378" spans="1:14" ht="15.75" customHeight="1" x14ac:dyDescent="0.3">
      <c r="A378" s="1"/>
      <c r="B378" s="2"/>
      <c r="C378" s="19"/>
      <c r="D378" s="2"/>
      <c r="E378" s="3"/>
      <c r="F378" s="20"/>
      <c r="G378" s="4"/>
      <c r="H378" s="4"/>
      <c r="I378" s="4"/>
      <c r="J378" s="19"/>
      <c r="K378" s="25"/>
      <c r="L378" s="124"/>
      <c r="N378" s="6"/>
    </row>
    <row r="379" spans="1:14" ht="15.75" customHeight="1" x14ac:dyDescent="0.3">
      <c r="A379" s="1"/>
      <c r="B379" s="2"/>
      <c r="C379" s="19"/>
      <c r="D379" s="2"/>
      <c r="E379" s="3"/>
      <c r="F379" s="20"/>
      <c r="G379" s="4"/>
      <c r="H379" s="4"/>
      <c r="I379" s="4"/>
      <c r="J379" s="19"/>
      <c r="K379" s="25"/>
      <c r="L379" s="124"/>
      <c r="N379" s="6"/>
    </row>
    <row r="380" spans="1:14" ht="15.75" customHeight="1" x14ac:dyDescent="0.3">
      <c r="A380" s="1"/>
      <c r="B380" s="2"/>
      <c r="C380" s="19"/>
      <c r="D380" s="2"/>
      <c r="E380" s="3"/>
      <c r="F380" s="20"/>
      <c r="G380" s="4"/>
      <c r="H380" s="4"/>
      <c r="I380" s="4"/>
      <c r="J380" s="19"/>
      <c r="K380" s="25"/>
      <c r="L380" s="124"/>
      <c r="N380" s="6"/>
    </row>
    <row r="381" spans="1:14" ht="15.75" customHeight="1" x14ac:dyDescent="0.3">
      <c r="A381" s="1"/>
      <c r="B381" s="2"/>
      <c r="C381" s="19"/>
      <c r="D381" s="2"/>
      <c r="E381" s="3"/>
      <c r="F381" s="20"/>
      <c r="G381" s="4"/>
      <c r="H381" s="4"/>
      <c r="I381" s="4"/>
      <c r="J381" s="19"/>
      <c r="K381" s="25"/>
      <c r="L381" s="124"/>
      <c r="N381" s="6"/>
    </row>
    <row r="382" spans="1:14" ht="15.75" customHeight="1" x14ac:dyDescent="0.3">
      <c r="A382" s="1"/>
      <c r="B382" s="2"/>
      <c r="C382" s="19"/>
      <c r="D382" s="2"/>
      <c r="E382" s="3"/>
      <c r="F382" s="20"/>
      <c r="G382" s="4"/>
      <c r="H382" s="4"/>
      <c r="I382" s="4"/>
      <c r="J382" s="19"/>
      <c r="K382" s="25"/>
      <c r="L382" s="124"/>
      <c r="N382" s="6"/>
    </row>
    <row r="383" spans="1:14" ht="15.75" customHeight="1" x14ac:dyDescent="0.3">
      <c r="A383" s="1"/>
      <c r="B383" s="2"/>
      <c r="C383" s="19"/>
      <c r="D383" s="2"/>
      <c r="E383" s="3"/>
      <c r="F383" s="20"/>
      <c r="G383" s="4"/>
      <c r="H383" s="4"/>
      <c r="I383" s="4"/>
      <c r="J383" s="19"/>
      <c r="K383" s="25"/>
      <c r="L383" s="124"/>
      <c r="N383" s="6"/>
    </row>
    <row r="384" spans="1:14" ht="15.75" customHeight="1" x14ac:dyDescent="0.3">
      <c r="A384" s="1"/>
      <c r="B384" s="2"/>
      <c r="C384" s="19"/>
      <c r="D384" s="2"/>
      <c r="E384" s="3"/>
      <c r="F384" s="20"/>
      <c r="G384" s="4"/>
      <c r="H384" s="4"/>
      <c r="I384" s="4"/>
      <c r="J384" s="19"/>
      <c r="K384" s="25"/>
      <c r="L384" s="124"/>
      <c r="N384" s="6"/>
    </row>
    <row r="385" spans="1:14" ht="15.75" customHeight="1" x14ac:dyDescent="0.3">
      <c r="A385" s="1"/>
      <c r="B385" s="2"/>
      <c r="C385" s="19"/>
      <c r="D385" s="2"/>
      <c r="E385" s="3"/>
      <c r="F385" s="20"/>
      <c r="G385" s="4"/>
      <c r="H385" s="4"/>
      <c r="I385" s="4"/>
      <c r="J385" s="19"/>
      <c r="K385" s="25"/>
      <c r="L385" s="124"/>
      <c r="N385" s="6"/>
    </row>
    <row r="386" spans="1:14" ht="15.75" customHeight="1" x14ac:dyDescent="0.3">
      <c r="A386" s="1"/>
      <c r="B386" s="2"/>
      <c r="C386" s="19"/>
      <c r="D386" s="2"/>
      <c r="E386" s="3"/>
      <c r="F386" s="20"/>
      <c r="G386" s="4"/>
      <c r="H386" s="4"/>
      <c r="I386" s="4"/>
      <c r="J386" s="19"/>
      <c r="K386" s="25"/>
      <c r="L386" s="124"/>
      <c r="N386" s="6"/>
    </row>
    <row r="387" spans="1:14" ht="15.75" customHeight="1" x14ac:dyDescent="0.3">
      <c r="A387" s="1"/>
      <c r="B387" s="2"/>
      <c r="C387" s="19"/>
      <c r="D387" s="2"/>
      <c r="E387" s="3"/>
      <c r="F387" s="20"/>
      <c r="G387" s="4"/>
      <c r="H387" s="4"/>
      <c r="I387" s="4"/>
      <c r="J387" s="19"/>
      <c r="K387" s="25"/>
      <c r="L387" s="124"/>
      <c r="N387" s="6"/>
    </row>
    <row r="388" spans="1:14" ht="15.75" customHeight="1" x14ac:dyDescent="0.3">
      <c r="A388" s="1"/>
      <c r="B388" s="2"/>
      <c r="C388" s="19"/>
      <c r="D388" s="2"/>
      <c r="E388" s="3"/>
      <c r="F388" s="20"/>
      <c r="G388" s="4"/>
      <c r="H388" s="4"/>
      <c r="I388" s="4"/>
      <c r="J388" s="19"/>
      <c r="K388" s="25"/>
      <c r="L388" s="124"/>
      <c r="N388" s="6"/>
    </row>
    <row r="389" spans="1:14" ht="15.75" customHeight="1" x14ac:dyDescent="0.3">
      <c r="A389" s="1"/>
      <c r="B389" s="2"/>
      <c r="C389" s="19"/>
      <c r="D389" s="2"/>
      <c r="E389" s="3"/>
      <c r="F389" s="20"/>
      <c r="G389" s="4"/>
      <c r="H389" s="4"/>
      <c r="I389" s="4"/>
      <c r="J389" s="19"/>
      <c r="K389" s="25"/>
      <c r="L389" s="124"/>
      <c r="N389" s="6"/>
    </row>
    <row r="390" spans="1:14" ht="15.75" customHeight="1" x14ac:dyDescent="0.3">
      <c r="A390" s="1"/>
      <c r="B390" s="2"/>
      <c r="C390" s="19"/>
      <c r="D390" s="2"/>
      <c r="E390" s="3"/>
      <c r="F390" s="20"/>
      <c r="G390" s="4"/>
      <c r="H390" s="4"/>
      <c r="I390" s="4"/>
      <c r="J390" s="19"/>
      <c r="K390" s="25"/>
      <c r="L390" s="124"/>
      <c r="N390" s="6"/>
    </row>
    <row r="391" spans="1:14" ht="15.75" customHeight="1" x14ac:dyDescent="0.3">
      <c r="A391" s="1"/>
      <c r="B391" s="2"/>
      <c r="C391" s="19"/>
      <c r="D391" s="2"/>
      <c r="E391" s="3"/>
      <c r="F391" s="20"/>
      <c r="G391" s="4"/>
      <c r="H391" s="4"/>
      <c r="I391" s="4"/>
      <c r="J391" s="19"/>
      <c r="K391" s="25"/>
      <c r="L391" s="124"/>
      <c r="N391" s="6"/>
    </row>
    <row r="392" spans="1:14" ht="15.75" customHeight="1" x14ac:dyDescent="0.3">
      <c r="A392" s="1"/>
      <c r="B392" s="2"/>
      <c r="C392" s="19"/>
      <c r="D392" s="2"/>
      <c r="E392" s="3"/>
      <c r="F392" s="20"/>
      <c r="G392" s="4"/>
      <c r="H392" s="4"/>
      <c r="I392" s="4"/>
      <c r="J392" s="19"/>
      <c r="K392" s="25"/>
      <c r="L392" s="124"/>
      <c r="N392" s="6"/>
    </row>
    <row r="393" spans="1:14" ht="15.75" customHeight="1" x14ac:dyDescent="0.3">
      <c r="A393" s="1"/>
      <c r="B393" s="2"/>
      <c r="C393" s="19"/>
      <c r="D393" s="2"/>
      <c r="E393" s="3"/>
      <c r="F393" s="20"/>
      <c r="G393" s="4"/>
      <c r="H393" s="4"/>
      <c r="I393" s="4"/>
      <c r="J393" s="19"/>
      <c r="K393" s="25"/>
      <c r="L393" s="124"/>
      <c r="N393" s="6"/>
    </row>
    <row r="394" spans="1:14" ht="15.75" customHeight="1" x14ac:dyDescent="0.3">
      <c r="A394" s="1"/>
      <c r="B394" s="2"/>
      <c r="C394" s="19"/>
      <c r="D394" s="2"/>
      <c r="E394" s="3"/>
      <c r="F394" s="20"/>
      <c r="G394" s="4"/>
      <c r="H394" s="4"/>
      <c r="I394" s="4"/>
      <c r="J394" s="19"/>
      <c r="K394" s="25"/>
      <c r="L394" s="124"/>
      <c r="N394" s="6"/>
    </row>
    <row r="395" spans="1:14" ht="15.75" customHeight="1" x14ac:dyDescent="0.3">
      <c r="A395" s="1"/>
      <c r="B395" s="2"/>
      <c r="C395" s="19"/>
      <c r="D395" s="2"/>
      <c r="E395" s="3"/>
      <c r="F395" s="20"/>
      <c r="G395" s="4"/>
      <c r="H395" s="4"/>
      <c r="I395" s="4"/>
      <c r="J395" s="19"/>
      <c r="K395" s="25"/>
      <c r="L395" s="124"/>
      <c r="N395" s="6"/>
    </row>
    <row r="396" spans="1:14" ht="15.75" customHeight="1" x14ac:dyDescent="0.3">
      <c r="A396" s="1"/>
      <c r="B396" s="2"/>
      <c r="C396" s="19"/>
      <c r="D396" s="2"/>
      <c r="E396" s="3"/>
      <c r="F396" s="20"/>
      <c r="G396" s="4"/>
      <c r="H396" s="4"/>
      <c r="I396" s="4"/>
      <c r="J396" s="19"/>
      <c r="K396" s="25"/>
      <c r="L396" s="124"/>
      <c r="N396" s="6"/>
    </row>
    <row r="397" spans="1:14" ht="15.75" customHeight="1" x14ac:dyDescent="0.3">
      <c r="A397" s="1"/>
      <c r="B397" s="2"/>
      <c r="C397" s="19"/>
      <c r="D397" s="2"/>
      <c r="E397" s="3"/>
      <c r="F397" s="20"/>
      <c r="G397" s="4"/>
      <c r="H397" s="4"/>
      <c r="I397" s="4"/>
      <c r="J397" s="19"/>
      <c r="K397" s="25"/>
      <c r="L397" s="124"/>
      <c r="N397" s="6"/>
    </row>
    <row r="398" spans="1:14" ht="15.75" customHeight="1" x14ac:dyDescent="0.3">
      <c r="A398" s="1"/>
      <c r="B398" s="2"/>
      <c r="C398" s="19"/>
      <c r="D398" s="2"/>
      <c r="E398" s="3"/>
      <c r="F398" s="20"/>
      <c r="G398" s="4"/>
      <c r="H398" s="4"/>
      <c r="I398" s="4"/>
      <c r="J398" s="19"/>
      <c r="K398" s="25"/>
      <c r="L398" s="124"/>
      <c r="N398" s="6"/>
    </row>
    <row r="399" spans="1:14" ht="15.75" customHeight="1" x14ac:dyDescent="0.3">
      <c r="A399" s="1"/>
      <c r="B399" s="2"/>
      <c r="C399" s="19"/>
      <c r="D399" s="2"/>
      <c r="E399" s="3"/>
      <c r="F399" s="20"/>
      <c r="G399" s="4"/>
      <c r="H399" s="4"/>
      <c r="I399" s="4"/>
      <c r="J399" s="19"/>
      <c r="K399" s="25"/>
      <c r="L399" s="124"/>
      <c r="N399" s="6"/>
    </row>
    <row r="400" spans="1:14" ht="15.75" customHeight="1" x14ac:dyDescent="0.3">
      <c r="A400" s="1"/>
      <c r="B400" s="2"/>
      <c r="C400" s="19"/>
      <c r="D400" s="2"/>
      <c r="E400" s="3"/>
      <c r="F400" s="20"/>
      <c r="G400" s="4"/>
      <c r="H400" s="4"/>
      <c r="I400" s="4"/>
      <c r="J400" s="19"/>
      <c r="K400" s="25"/>
      <c r="L400" s="124"/>
      <c r="N400" s="6"/>
    </row>
    <row r="401" spans="1:14" ht="15.75" customHeight="1" x14ac:dyDescent="0.3">
      <c r="A401" s="1"/>
      <c r="B401" s="2"/>
      <c r="C401" s="19"/>
      <c r="D401" s="2"/>
      <c r="E401" s="3"/>
      <c r="F401" s="20"/>
      <c r="G401" s="4"/>
      <c r="H401" s="4"/>
      <c r="I401" s="4"/>
      <c r="J401" s="19"/>
      <c r="K401" s="25"/>
      <c r="L401" s="124"/>
      <c r="N401" s="6"/>
    </row>
    <row r="402" spans="1:14" ht="15.75" customHeight="1" x14ac:dyDescent="0.3">
      <c r="A402" s="1"/>
      <c r="B402" s="2"/>
      <c r="C402" s="19"/>
      <c r="D402" s="2"/>
      <c r="E402" s="3"/>
      <c r="F402" s="20"/>
      <c r="G402" s="4"/>
      <c r="H402" s="4"/>
      <c r="I402" s="4"/>
      <c r="J402" s="19"/>
      <c r="K402" s="25"/>
      <c r="L402" s="124"/>
      <c r="N402" s="6"/>
    </row>
    <row r="403" spans="1:14" ht="15.75" customHeight="1" x14ac:dyDescent="0.3">
      <c r="A403" s="1"/>
      <c r="B403" s="2"/>
      <c r="C403" s="19"/>
      <c r="D403" s="2"/>
      <c r="E403" s="3"/>
      <c r="F403" s="20"/>
      <c r="G403" s="4"/>
      <c r="H403" s="4"/>
      <c r="I403" s="4"/>
      <c r="J403" s="19"/>
      <c r="K403" s="25"/>
      <c r="L403" s="124"/>
      <c r="N403" s="6"/>
    </row>
    <row r="404" spans="1:14" ht="15.75" customHeight="1" x14ac:dyDescent="0.3">
      <c r="A404" s="1"/>
      <c r="B404" s="2"/>
      <c r="C404" s="19"/>
      <c r="D404" s="2"/>
      <c r="E404" s="3"/>
      <c r="F404" s="20"/>
      <c r="G404" s="4"/>
      <c r="H404" s="4"/>
      <c r="I404" s="4"/>
      <c r="J404" s="19"/>
      <c r="K404" s="25"/>
      <c r="L404" s="124"/>
      <c r="N404" s="6"/>
    </row>
    <row r="405" spans="1:14" ht="15.75" customHeight="1" x14ac:dyDescent="0.3">
      <c r="A405" s="1"/>
      <c r="B405" s="2"/>
      <c r="C405" s="19"/>
      <c r="D405" s="2"/>
      <c r="E405" s="3"/>
      <c r="F405" s="20"/>
      <c r="G405" s="4"/>
      <c r="H405" s="4"/>
      <c r="I405" s="4"/>
      <c r="J405" s="19"/>
      <c r="K405" s="25"/>
      <c r="L405" s="124"/>
      <c r="N405" s="6"/>
    </row>
    <row r="406" spans="1:14" ht="15.75" customHeight="1" x14ac:dyDescent="0.3">
      <c r="A406" s="1"/>
      <c r="B406" s="2"/>
      <c r="C406" s="19"/>
      <c r="D406" s="2"/>
      <c r="E406" s="3"/>
      <c r="F406" s="20"/>
      <c r="G406" s="4"/>
      <c r="H406" s="4"/>
      <c r="I406" s="4"/>
      <c r="J406" s="19"/>
      <c r="K406" s="25"/>
      <c r="L406" s="124"/>
      <c r="N406" s="6"/>
    </row>
    <row r="407" spans="1:14" ht="15.75" customHeight="1" x14ac:dyDescent="0.3">
      <c r="A407" s="1"/>
      <c r="B407" s="2"/>
      <c r="C407" s="19"/>
      <c r="D407" s="2"/>
      <c r="E407" s="3"/>
      <c r="F407" s="20"/>
      <c r="G407" s="4"/>
      <c r="H407" s="4"/>
      <c r="I407" s="4"/>
      <c r="J407" s="19"/>
      <c r="K407" s="25"/>
      <c r="L407" s="124"/>
      <c r="N407" s="6"/>
    </row>
    <row r="408" spans="1:14" ht="15.75" customHeight="1" x14ac:dyDescent="0.3">
      <c r="A408" s="1"/>
      <c r="B408" s="2"/>
      <c r="C408" s="19"/>
      <c r="D408" s="2"/>
      <c r="E408" s="3"/>
      <c r="F408" s="20"/>
      <c r="G408" s="4"/>
      <c r="H408" s="4"/>
      <c r="I408" s="4"/>
      <c r="J408" s="19"/>
      <c r="K408" s="25"/>
      <c r="L408" s="124"/>
      <c r="N408" s="6"/>
    </row>
    <row r="409" spans="1:14" ht="15.75" customHeight="1" x14ac:dyDescent="0.3">
      <c r="A409" s="1"/>
      <c r="B409" s="2"/>
      <c r="C409" s="19"/>
      <c r="D409" s="2"/>
      <c r="E409" s="3"/>
      <c r="F409" s="20"/>
      <c r="G409" s="4"/>
      <c r="H409" s="4"/>
      <c r="I409" s="4"/>
      <c r="J409" s="19"/>
      <c r="K409" s="25"/>
      <c r="L409" s="124"/>
      <c r="N409" s="6"/>
    </row>
    <row r="410" spans="1:14" ht="15.75" customHeight="1" x14ac:dyDescent="0.3">
      <c r="A410" s="1"/>
      <c r="B410" s="2"/>
      <c r="C410" s="19"/>
      <c r="D410" s="2"/>
      <c r="E410" s="3"/>
      <c r="F410" s="20"/>
      <c r="G410" s="4"/>
      <c r="H410" s="4"/>
      <c r="I410" s="4"/>
      <c r="J410" s="19"/>
      <c r="K410" s="25"/>
      <c r="L410" s="124"/>
      <c r="N410" s="6"/>
    </row>
    <row r="411" spans="1:14" ht="15.75" customHeight="1" x14ac:dyDescent="0.3">
      <c r="A411" s="1"/>
      <c r="B411" s="2"/>
      <c r="C411" s="19"/>
      <c r="D411" s="2"/>
      <c r="E411" s="3"/>
      <c r="F411" s="20"/>
      <c r="G411" s="4"/>
      <c r="H411" s="4"/>
      <c r="I411" s="4"/>
      <c r="J411" s="19"/>
      <c r="K411" s="25"/>
      <c r="L411" s="124"/>
      <c r="N411" s="6"/>
    </row>
    <row r="412" spans="1:14" ht="15.75" customHeight="1" x14ac:dyDescent="0.3">
      <c r="A412" s="1"/>
      <c r="B412" s="2"/>
      <c r="C412" s="19"/>
      <c r="D412" s="2"/>
      <c r="E412" s="3"/>
      <c r="F412" s="20"/>
      <c r="G412" s="4"/>
      <c r="H412" s="4"/>
      <c r="I412" s="4"/>
      <c r="J412" s="19"/>
      <c r="K412" s="25"/>
      <c r="L412" s="124"/>
      <c r="N412" s="6"/>
    </row>
    <row r="413" spans="1:14" ht="15.75" customHeight="1" x14ac:dyDescent="0.3">
      <c r="A413" s="1"/>
      <c r="B413" s="2"/>
      <c r="C413" s="19"/>
      <c r="D413" s="2"/>
      <c r="E413" s="3"/>
      <c r="F413" s="20"/>
      <c r="G413" s="4"/>
      <c r="H413" s="4"/>
      <c r="I413" s="4"/>
      <c r="J413" s="19"/>
      <c r="K413" s="25"/>
      <c r="L413" s="124"/>
      <c r="N413" s="6"/>
    </row>
    <row r="414" spans="1:14" ht="15.75" customHeight="1" x14ac:dyDescent="0.3">
      <c r="A414" s="1"/>
      <c r="B414" s="2"/>
      <c r="C414" s="19"/>
      <c r="D414" s="2"/>
      <c r="E414" s="3"/>
      <c r="F414" s="20"/>
      <c r="G414" s="4"/>
      <c r="H414" s="4"/>
      <c r="I414" s="4"/>
      <c r="J414" s="19"/>
      <c r="K414" s="25"/>
      <c r="L414" s="124"/>
      <c r="N414" s="6"/>
    </row>
    <row r="415" spans="1:14" ht="15.75" customHeight="1" x14ac:dyDescent="0.3">
      <c r="A415" s="1"/>
      <c r="B415" s="2"/>
      <c r="C415" s="19"/>
      <c r="D415" s="2"/>
      <c r="E415" s="3"/>
      <c r="F415" s="20"/>
      <c r="G415" s="4"/>
      <c r="H415" s="4"/>
      <c r="I415" s="4"/>
      <c r="J415" s="19"/>
      <c r="K415" s="25"/>
      <c r="L415" s="124"/>
      <c r="N415" s="6"/>
    </row>
    <row r="416" spans="1:14" ht="15.75" customHeight="1" x14ac:dyDescent="0.3">
      <c r="A416" s="1"/>
      <c r="B416" s="2"/>
      <c r="C416" s="19"/>
      <c r="D416" s="2"/>
      <c r="E416" s="3"/>
      <c r="F416" s="20"/>
      <c r="G416" s="4"/>
      <c r="H416" s="4"/>
      <c r="I416" s="4"/>
      <c r="J416" s="19"/>
      <c r="K416" s="25"/>
      <c r="L416" s="124"/>
      <c r="N416" s="6"/>
    </row>
    <row r="417" spans="1:14" ht="15.75" customHeight="1" x14ac:dyDescent="0.3">
      <c r="A417" s="1"/>
      <c r="B417" s="2"/>
      <c r="C417" s="19"/>
      <c r="D417" s="2"/>
      <c r="E417" s="3"/>
      <c r="F417" s="20"/>
      <c r="G417" s="4"/>
      <c r="H417" s="4"/>
      <c r="I417" s="4"/>
      <c r="J417" s="19"/>
      <c r="K417" s="25"/>
      <c r="L417" s="124"/>
      <c r="N417" s="6"/>
    </row>
    <row r="418" spans="1:14" ht="15.75" customHeight="1" x14ac:dyDescent="0.3">
      <c r="A418" s="1"/>
      <c r="B418" s="2"/>
      <c r="C418" s="19"/>
      <c r="D418" s="2"/>
      <c r="E418" s="3"/>
      <c r="F418" s="20"/>
      <c r="G418" s="4"/>
      <c r="H418" s="4"/>
      <c r="I418" s="4"/>
      <c r="J418" s="19"/>
      <c r="K418" s="25"/>
      <c r="L418" s="124"/>
      <c r="N418" s="6"/>
    </row>
    <row r="419" spans="1:14" ht="15.75" customHeight="1" x14ac:dyDescent="0.3">
      <c r="A419" s="1"/>
      <c r="B419" s="2"/>
      <c r="C419" s="19"/>
      <c r="D419" s="2"/>
      <c r="E419" s="3"/>
      <c r="F419" s="20"/>
      <c r="G419" s="4"/>
      <c r="H419" s="4"/>
      <c r="I419" s="4"/>
      <c r="J419" s="19"/>
      <c r="K419" s="25"/>
      <c r="L419" s="124"/>
      <c r="N419" s="6"/>
    </row>
    <row r="420" spans="1:14" ht="15.75" customHeight="1" x14ac:dyDescent="0.3">
      <c r="A420" s="1"/>
      <c r="B420" s="2"/>
      <c r="C420" s="19"/>
      <c r="D420" s="2"/>
      <c r="E420" s="3"/>
      <c r="F420" s="20"/>
      <c r="G420" s="4"/>
      <c r="H420" s="4"/>
      <c r="I420" s="4"/>
      <c r="J420" s="19"/>
      <c r="K420" s="25"/>
      <c r="L420" s="124"/>
      <c r="N420" s="6"/>
    </row>
    <row r="421" spans="1:14" ht="15.75" customHeight="1" x14ac:dyDescent="0.3">
      <c r="A421" s="1"/>
      <c r="B421" s="2"/>
      <c r="C421" s="19"/>
      <c r="D421" s="2"/>
      <c r="E421" s="3"/>
      <c r="F421" s="20"/>
      <c r="G421" s="4"/>
      <c r="H421" s="4"/>
      <c r="I421" s="4"/>
      <c r="J421" s="19"/>
      <c r="K421" s="25"/>
      <c r="L421" s="124"/>
      <c r="N421" s="6"/>
    </row>
    <row r="422" spans="1:14" ht="15.75" customHeight="1" x14ac:dyDescent="0.3">
      <c r="A422" s="1"/>
      <c r="B422" s="2"/>
      <c r="C422" s="19"/>
      <c r="D422" s="2"/>
      <c r="E422" s="3"/>
      <c r="F422" s="20"/>
      <c r="G422" s="4"/>
      <c r="H422" s="4"/>
      <c r="I422" s="4"/>
      <c r="J422" s="19"/>
      <c r="K422" s="25"/>
      <c r="L422" s="124"/>
      <c r="N422" s="6"/>
    </row>
    <row r="423" spans="1:14" ht="15.75" customHeight="1" x14ac:dyDescent="0.3">
      <c r="A423" s="1"/>
      <c r="B423" s="2"/>
      <c r="C423" s="19"/>
      <c r="D423" s="2"/>
      <c r="E423" s="3"/>
      <c r="F423" s="20"/>
      <c r="G423" s="4"/>
      <c r="H423" s="4"/>
      <c r="I423" s="4"/>
      <c r="J423" s="19"/>
      <c r="K423" s="25"/>
      <c r="L423" s="124"/>
      <c r="N423" s="6"/>
    </row>
    <row r="424" spans="1:14" ht="15.75" customHeight="1" x14ac:dyDescent="0.3">
      <c r="A424" s="1"/>
      <c r="B424" s="2"/>
      <c r="C424" s="19"/>
      <c r="D424" s="2"/>
      <c r="E424" s="3"/>
      <c r="F424" s="20"/>
      <c r="G424" s="4"/>
      <c r="H424" s="4"/>
      <c r="I424" s="4"/>
      <c r="J424" s="19"/>
      <c r="K424" s="25"/>
      <c r="L424" s="124"/>
      <c r="N424" s="6"/>
    </row>
    <row r="425" spans="1:14" ht="15.75" customHeight="1" x14ac:dyDescent="0.3">
      <c r="A425" s="1"/>
      <c r="B425" s="2"/>
      <c r="C425" s="19"/>
      <c r="D425" s="2"/>
      <c r="E425" s="3"/>
      <c r="F425" s="20"/>
      <c r="G425" s="4"/>
      <c r="H425" s="4"/>
      <c r="I425" s="4"/>
      <c r="J425" s="19"/>
      <c r="K425" s="25"/>
      <c r="L425" s="124"/>
      <c r="N425" s="6"/>
    </row>
    <row r="426" spans="1:14" ht="15.75" customHeight="1" x14ac:dyDescent="0.3">
      <c r="A426" s="1"/>
      <c r="B426" s="2"/>
      <c r="C426" s="19"/>
      <c r="D426" s="2"/>
      <c r="E426" s="3"/>
      <c r="F426" s="20"/>
      <c r="G426" s="4"/>
      <c r="H426" s="4"/>
      <c r="I426" s="4"/>
      <c r="J426" s="19"/>
      <c r="K426" s="25"/>
      <c r="L426" s="124"/>
      <c r="N426" s="6"/>
    </row>
    <row r="427" spans="1:14" ht="15.75" customHeight="1" x14ac:dyDescent="0.3">
      <c r="A427" s="1"/>
      <c r="B427" s="2"/>
      <c r="C427" s="19"/>
      <c r="D427" s="2"/>
      <c r="E427" s="3"/>
      <c r="F427" s="20"/>
      <c r="G427" s="4"/>
      <c r="H427" s="4"/>
      <c r="I427" s="4"/>
      <c r="J427" s="19"/>
      <c r="K427" s="25"/>
      <c r="L427" s="124"/>
      <c r="N427" s="6"/>
    </row>
    <row r="428" spans="1:14" ht="15.75" customHeight="1" x14ac:dyDescent="0.3">
      <c r="A428" s="1"/>
      <c r="B428" s="2"/>
      <c r="C428" s="19"/>
      <c r="D428" s="2"/>
      <c r="E428" s="3"/>
      <c r="F428" s="20"/>
      <c r="G428" s="4"/>
      <c r="H428" s="4"/>
      <c r="I428" s="4"/>
      <c r="J428" s="19"/>
      <c r="K428" s="25"/>
      <c r="L428" s="124"/>
      <c r="N428" s="6"/>
    </row>
    <row r="429" spans="1:14" ht="15.75" customHeight="1" x14ac:dyDescent="0.3">
      <c r="A429" s="1"/>
      <c r="B429" s="2"/>
      <c r="C429" s="19"/>
      <c r="D429" s="2"/>
      <c r="E429" s="3"/>
      <c r="F429" s="20"/>
      <c r="G429" s="4"/>
      <c r="H429" s="4"/>
      <c r="I429" s="4"/>
      <c r="J429" s="19"/>
      <c r="K429" s="25"/>
      <c r="L429" s="124"/>
      <c r="N429" s="6"/>
    </row>
    <row r="430" spans="1:14" ht="15.75" customHeight="1" x14ac:dyDescent="0.3">
      <c r="A430" s="1"/>
      <c r="B430" s="2"/>
      <c r="C430" s="19"/>
      <c r="D430" s="2"/>
      <c r="E430" s="3"/>
      <c r="F430" s="20"/>
      <c r="G430" s="4"/>
      <c r="H430" s="4"/>
      <c r="I430" s="4"/>
      <c r="J430" s="19"/>
      <c r="K430" s="25"/>
      <c r="L430" s="124"/>
      <c r="N430" s="6"/>
    </row>
    <row r="431" spans="1:14" ht="15.75" customHeight="1" x14ac:dyDescent="0.3">
      <c r="A431" s="1"/>
      <c r="B431" s="2"/>
      <c r="C431" s="19"/>
      <c r="D431" s="2"/>
      <c r="E431" s="3"/>
      <c r="F431" s="20"/>
      <c r="G431" s="4"/>
      <c r="H431" s="4"/>
      <c r="I431" s="4"/>
      <c r="J431" s="19"/>
      <c r="K431" s="25"/>
      <c r="L431" s="124"/>
      <c r="N431" s="6"/>
    </row>
    <row r="432" spans="1:14" ht="15.75" customHeight="1" x14ac:dyDescent="0.3">
      <c r="A432" s="1"/>
      <c r="B432" s="2"/>
      <c r="C432" s="19"/>
      <c r="D432" s="2"/>
      <c r="E432" s="3"/>
      <c r="F432" s="20"/>
      <c r="G432" s="4"/>
      <c r="H432" s="4"/>
      <c r="I432" s="4"/>
      <c r="J432" s="19"/>
      <c r="K432" s="25"/>
      <c r="L432" s="124"/>
      <c r="N432" s="6"/>
    </row>
    <row r="433" spans="1:14" ht="15.75" customHeight="1" x14ac:dyDescent="0.3">
      <c r="A433" s="1"/>
      <c r="B433" s="2"/>
      <c r="C433" s="19"/>
      <c r="D433" s="2"/>
      <c r="E433" s="3"/>
      <c r="F433" s="20"/>
      <c r="G433" s="4"/>
      <c r="H433" s="4"/>
      <c r="I433" s="4"/>
      <c r="J433" s="19"/>
      <c r="K433" s="25"/>
      <c r="L433" s="124"/>
      <c r="N433" s="6"/>
    </row>
    <row r="434" spans="1:14" ht="15.75" customHeight="1" x14ac:dyDescent="0.3">
      <c r="A434" s="1"/>
      <c r="B434" s="2"/>
      <c r="C434" s="19"/>
      <c r="D434" s="2"/>
      <c r="E434" s="3"/>
      <c r="F434" s="20"/>
      <c r="G434" s="4"/>
      <c r="H434" s="4"/>
      <c r="I434" s="4"/>
      <c r="J434" s="19"/>
      <c r="K434" s="25"/>
      <c r="L434" s="124"/>
      <c r="N434" s="6"/>
    </row>
    <row r="435" spans="1:14" ht="15.75" customHeight="1" x14ac:dyDescent="0.3">
      <c r="A435" s="1"/>
      <c r="B435" s="2"/>
      <c r="C435" s="19"/>
      <c r="D435" s="2"/>
      <c r="E435" s="3"/>
      <c r="F435" s="20"/>
      <c r="G435" s="4"/>
      <c r="H435" s="4"/>
      <c r="I435" s="4"/>
      <c r="J435" s="19"/>
      <c r="K435" s="25"/>
      <c r="L435" s="124"/>
      <c r="N435" s="6"/>
    </row>
    <row r="436" spans="1:14" ht="15.75" customHeight="1" x14ac:dyDescent="0.3">
      <c r="A436" s="1"/>
      <c r="B436" s="2"/>
      <c r="C436" s="19"/>
      <c r="D436" s="2"/>
      <c r="E436" s="3"/>
      <c r="F436" s="20"/>
      <c r="G436" s="4"/>
      <c r="H436" s="4"/>
      <c r="I436" s="4"/>
      <c r="J436" s="19"/>
      <c r="K436" s="25"/>
      <c r="L436" s="124"/>
      <c r="N436" s="6"/>
    </row>
    <row r="437" spans="1:14" ht="15.75" customHeight="1" x14ac:dyDescent="0.3">
      <c r="A437" s="1"/>
      <c r="B437" s="2"/>
      <c r="C437" s="19"/>
      <c r="D437" s="2"/>
      <c r="E437" s="3"/>
      <c r="F437" s="20"/>
      <c r="G437" s="4"/>
      <c r="H437" s="4"/>
      <c r="I437" s="4"/>
      <c r="J437" s="19"/>
      <c r="K437" s="25"/>
      <c r="L437" s="124"/>
      <c r="N437" s="6"/>
    </row>
    <row r="438" spans="1:14" ht="15.75" customHeight="1" x14ac:dyDescent="0.3">
      <c r="A438" s="1"/>
      <c r="B438" s="2"/>
      <c r="C438" s="19"/>
      <c r="D438" s="2"/>
      <c r="E438" s="3"/>
      <c r="F438" s="20"/>
      <c r="G438" s="4"/>
      <c r="H438" s="4"/>
      <c r="I438" s="4"/>
      <c r="J438" s="19"/>
      <c r="K438" s="25"/>
      <c r="L438" s="124"/>
      <c r="N438" s="6"/>
    </row>
    <row r="439" spans="1:14" ht="15.75" customHeight="1" x14ac:dyDescent="0.3">
      <c r="A439" s="1"/>
      <c r="B439" s="2"/>
      <c r="C439" s="19"/>
      <c r="D439" s="2"/>
      <c r="E439" s="3"/>
      <c r="F439" s="20"/>
      <c r="G439" s="4"/>
      <c r="H439" s="4"/>
      <c r="I439" s="4"/>
      <c r="J439" s="19"/>
      <c r="K439" s="25"/>
      <c r="L439" s="124"/>
      <c r="N439" s="6"/>
    </row>
    <row r="440" spans="1:14" ht="15.75" customHeight="1" x14ac:dyDescent="0.3">
      <c r="A440" s="1"/>
      <c r="B440" s="2"/>
      <c r="C440" s="19"/>
      <c r="D440" s="2"/>
      <c r="E440" s="3"/>
      <c r="F440" s="20"/>
      <c r="G440" s="4"/>
      <c r="H440" s="4"/>
      <c r="I440" s="4"/>
      <c r="J440" s="19"/>
      <c r="K440" s="25"/>
      <c r="L440" s="124"/>
      <c r="N440" s="6"/>
    </row>
  </sheetData>
  <sortState xmlns:xlrd2="http://schemas.microsoft.com/office/spreadsheetml/2017/richdata2" ref="A5:M115">
    <sortCondition ref="J5:J11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Chronos Damala</vt:lpstr>
      <vt:lpstr>Prix 1</vt:lpstr>
      <vt:lpstr>Prix 2</vt:lpstr>
      <vt:lpstr>Prix 3</vt:lpstr>
      <vt:lpstr>Temps Réel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NATHALIE CAPELLE</cp:lastModifiedBy>
  <dcterms:created xsi:type="dcterms:W3CDTF">2022-11-11T21:03:07Z</dcterms:created>
  <dcterms:modified xsi:type="dcterms:W3CDTF">2023-11-12T07:06:38Z</dcterms:modified>
</cp:coreProperties>
</file>